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480" firstSheet="3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<sst xmlns="http://schemas.openxmlformats.org/spreadsheetml/2006/main" count="187">
  <si>
    <t>附件1</t>
  </si>
  <si>
    <t>孝义市交通运输局2018年部门收支总表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</si>
  <si>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</si>
  <si>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</si>
  <si>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</si>
  <si>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</si>
  <si>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</si>
  <si>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</si>
  <si>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</si>
  <si>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</si>
  <si>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</si>
  <si>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</si>
  <si>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</si>
  <si>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</si>
  <si>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</si>
  <si>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</si>
  <si>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</si>
  <si>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</si>
  <si>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</si>
  <si>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</si>
  <si>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</si>
  <si>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</si>
  <si>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</si>
  <si>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</si>
  <si>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</si>
  <si>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</si>
  <si>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</si>
  <si>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</si>
  <si>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</si>
  <si>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</si>
  <si>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</si>
  <si>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</si>
  <si>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</si>
  <si>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</si>
  <si>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</si>
  <si>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</si>
  <si>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</si>
  <si>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</si>
  <si>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孝义市交通运输局2018年部门收入总表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</si>
  <si>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</si>
  <si>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</si>
  <si>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</si>
  <si>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</si>
  <si>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</si>
  <si>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</si>
  <si>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</si>
  <si>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  计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</si>
  <si>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</si>
  <si>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</si>
  <si>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</si>
  <si>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</si>
  <si>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</si>
  <si>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</si>
  <si>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    孝义市交通运输局行政</t>
  </si>
  <si>
    <t xml:space="preserve">      孝义市交通运输局事业</t>
  </si>
  <si>
    <t>213</t>
  </si>
  <si>
    <t>农林水支出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</si>
  <si>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</si>
  <si>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</si>
  <si>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</si>
  <si>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</si>
  <si>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>214</t>
  </si>
  <si>
    <t>交通运输支出</t>
  </si>
  <si>
    <t xml:space="preserve"> 21401</t>
  </si>
  <si>
    <t xml:space="preserve">  公路水路运输</t>
  </si>
  <si>
    <t xml:space="preserve">  2140101</t>
  </si>
  <si>
    <t xml:space="preserve">    行政运行（公路水路运输）</t>
  </si>
  <si>
    <t xml:space="preserve">  2140199</t>
  </si>
  <si>
    <t xml:space="preserve">    其他公路水路运输支出</t>
  </si>
  <si>
    <t xml:space="preserve"> 21406</t>
  </si>
  <si>
    <t xml:space="preserve">  车辆购置税支出</t>
  </si>
  <si>
    <t xml:space="preserve">  2140602</t>
  </si>
  <si>
    <t xml:space="preserve">    车辆购置税用于农村公路建设支出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</si>
  <si>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</si>
  <si>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</si>
  <si>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</si>
  <si>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</si>
  <si>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</si>
  <si>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</si>
  <si>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附件3</t>
  </si>
  <si>
    <t>孝义市交通运输局2018年部门支出总表</t>
  </si>
  <si>
    <t>基本支出</t>
  </si>
  <si>
    <t>项目支出</t>
  </si>
  <si>
    <t>合    计</t>
  </si>
  <si>
    <t>附件4</t>
  </si>
  <si>
    <t>孝义市交通运输局2018年财政拨款收支总表</t>
  </si>
  <si>
    <t>小计</t>
  </si>
  <si>
    <t>政府性基金预算</t>
  </si>
  <si>
    <t>二、政府性基金预算</t>
  </si>
  <si>
    <t>附件5</t>
  </si>
  <si>
    <t>孝义市交通运输局2018年一般公共预算支出预算表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</si>
  <si>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</si>
  <si>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</si>
  <si>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</si>
  <si>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</si>
  <si>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</si>
  <si>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孝义市交通运输局2018年一般公共预算安排基本支出分经济科目表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</si>
  <si>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</si>
  <si>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</si>
  <si>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</si>
  <si>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</si>
  <si>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</si>
  <si>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</si>
  <si>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</si>
  <si>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</si>
  <si>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</si>
  <si>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</si>
  <si>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</si>
  <si>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</si>
  <si>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</si>
  <si>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</si>
  <si>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</si>
  <si>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</si>
  <si>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</si>
  <si>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</si>
  <si>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</si>
  <si>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</si>
  <si>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</si>
  <si>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</si>
  <si>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</si>
  <si>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</si>
  <si>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</si>
  <si>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</si>
  <si>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</si>
  <si>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</si>
  <si>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</si>
  <si>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</si>
  <si>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</si>
  <si>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</si>
  <si>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</si>
  <si>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</si>
  <si>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</si>
  <si>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</si>
  <si>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</si>
  <si>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</si>
  <si>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</si>
  <si>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</si>
  <si>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</si>
  <si>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</si>
  <si>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</si>
  <si>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</si>
  <si>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</si>
  <si>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</si>
  <si>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</si>
  <si>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</si>
  <si>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</si>
  <si>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</si>
  <si>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个人农业生产补贴</t>
  </si>
  <si>
    <t xml:space="preserve">    奖励金</t>
  </si>
  <si>
    <t xml:space="preserve">    其他对个人和家庭的补助支出</t>
  </si>
  <si>
    <t>附件7</t>
  </si>
  <si>
    <t>孝义市交通运输局2018年政府性基金预算支出表</t>
  </si>
  <si>
    <t>2018年预算比2017年预算数增减</t>
  </si>
  <si>
    <t>附件8</t>
  </si>
  <si>
    <t>孝义市交通运输局2018年一般公共预算“三公”经费支出预算情况统计表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</si>
  <si>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</si>
  <si>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</si>
  <si>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</si>
  <si>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</si>
  <si>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</si>
  <si>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</si>
  <si>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</si>
  <si>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</si>
  <si>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孝义市交通运输局2018年政府采购预算表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</si>
  <si>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</si>
  <si>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</si>
  <si>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</si>
  <si>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</si>
  <si>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</si>
  <si>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</si>
  <si>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</si>
  <si>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</si>
  <si>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</si>
  <si>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</si>
  <si>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</si>
  <si>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</si>
  <si>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</si>
  <si>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</si>
  <si>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</si>
  <si>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</si>
  <si>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</si>
  <si>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孝义市交通运输局2018年政府购买服务支出预算表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</si>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</sst>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9"/>
      <color theme="1"/>
      <name val="宋体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9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24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18" borderId="1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29" borderId="2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5" fillId="16" borderId="18" applyNumberFormat="0" applyAlignment="0" applyProtection="0">
      <alignment vertical="center"/>
    </xf>
    <xf numFmtId="0" fontId="30" fillId="16" borderId="16" applyNumberFormat="0" applyAlignment="0" applyProtection="0">
      <alignment vertical="center"/>
    </xf>
    <xf numFmtId="0" fontId="36" fillId="27" borderId="19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 applyProtection="0"/>
  </cellStyleXfs>
  <cellXfs count="16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0" fontId="3" fillId="0" borderId="2" xfId="0" applyNumberFormat="1" applyFont="1" applyBorder="1" applyProtection="1"/>
    <xf numFmtId="0" fontId="3" fillId="0" borderId="0" xfId="0" applyNumberFormat="1" applyFont="1" applyProtection="1"/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177" fontId="4" fillId="0" borderId="2" xfId="0" applyNumberFormat="1" applyFont="1" applyBorder="1" applyProtection="1"/>
    <xf numFmtId="0" fontId="4" fillId="0" borderId="2" xfId="0" applyFont="1" applyFill="1" applyBorder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right" vertical="center"/>
      <protection locked="0"/>
    </xf>
    <xf numFmtId="177" fontId="14" fillId="0" borderId="2" xfId="0" applyNumberFormat="1" applyFont="1" applyFill="1" applyBorder="1" applyAlignment="1" applyProtection="1">
      <alignment horizontal="right" vertical="center"/>
      <protection locked="0"/>
    </xf>
    <xf numFmtId="177" fontId="2" fillId="0" borderId="7" xfId="0" applyNumberFormat="1" applyFont="1" applyFill="1" applyBorder="1" applyAlignment="1" applyProtection="1">
      <alignment horizontal="right" vertical="center"/>
    </xf>
    <xf numFmtId="177" fontId="14" fillId="0" borderId="2" xfId="0" applyNumberFormat="1" applyFont="1" applyFill="1" applyBorder="1" applyAlignment="1" applyProtection="1">
      <alignment horizontal="right" vertical="center"/>
    </xf>
    <xf numFmtId="177" fontId="2" fillId="0" borderId="2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77" fontId="14" fillId="0" borderId="1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177" fontId="14" fillId="0" borderId="2" xfId="0" applyNumberFormat="1" applyFont="1" applyFill="1" applyBorder="1" applyAlignment="1" applyProtection="1">
      <alignment horizontal="right"/>
    </xf>
    <xf numFmtId="177" fontId="2" fillId="0" borderId="2" xfId="0" applyNumberFormat="1" applyFont="1" applyFill="1" applyBorder="1" applyAlignment="1" applyProtection="1">
      <alignment horizontal="right"/>
    </xf>
    <xf numFmtId="0" fontId="2" fillId="0" borderId="2" xfId="0" applyFont="1" applyBorder="1" applyProtection="1"/>
    <xf numFmtId="177" fontId="0" fillId="0" borderId="2" xfId="0" applyNumberFormat="1" applyFont="1" applyBorder="1" applyAlignment="1" applyProtection="1">
      <alignment horizontal="right" vertical="center"/>
    </xf>
    <xf numFmtId="177" fontId="2" fillId="0" borderId="2" xfId="0" applyNumberFormat="1" applyFont="1" applyBorder="1" applyAlignment="1" applyProtection="1">
      <alignment horizontal="right" vertical="center"/>
    </xf>
    <xf numFmtId="177" fontId="2" fillId="0" borderId="2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right"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</xf>
    <xf numFmtId="177" fontId="17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7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77" fontId="18" fillId="0" borderId="7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177" fontId="18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</xf>
    <xf numFmtId="177" fontId="4" fillId="0" borderId="4" xfId="0" applyNumberFormat="1" applyFont="1" applyBorder="1" applyAlignment="1" applyProtection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4" fillId="0" borderId="1" xfId="0" applyFont="1" applyBorder="1" applyAlignment="1" applyProtection="1" quotePrefix="1">
      <alignment horizontal="center" vertical="center"/>
    </xf>
    <xf numFmtId="0" fontId="4" fillId="0" borderId="2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4" workbookViewId="0">
      <selection activeCell="F8" sqref="F8:H29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123"/>
      <c r="E1" s="123"/>
      <c r="F1" s="123"/>
      <c r="G1" s="123"/>
      <c r="H1" s="124"/>
    </row>
    <row r="2" ht="18.75" customHeight="1" spans="1:8">
      <c r="A2" s="125"/>
      <c r="B2" s="125"/>
      <c r="C2" s="125"/>
      <c r="D2" s="123"/>
      <c r="E2" s="123"/>
      <c r="F2" s="123"/>
      <c r="G2" s="123"/>
      <c r="H2" s="124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88"/>
      <c r="B4" s="88"/>
      <c r="C4" s="88"/>
      <c r="D4" s="88"/>
      <c r="E4" s="88"/>
      <c r="F4" s="88"/>
      <c r="G4" s="88"/>
      <c r="H4" s="49" t="s">
        <v>2</v>
      </c>
    </row>
    <row r="5" ht="20.25" customHeight="1" spans="1:8">
      <c r="A5" s="167" t="s">
        <v>3</v>
      </c>
      <c r="B5" s="63"/>
      <c r="C5" s="63"/>
      <c r="D5" s="63"/>
      <c r="E5" s="167" t="s">
        <v>4</v>
      </c>
      <c r="F5" s="63"/>
      <c r="G5" s="63"/>
      <c r="H5" s="63"/>
    </row>
    <row r="6" ht="24" customHeight="1" spans="1:8">
      <c r="A6" s="168" t="s">
        <v>5</v>
      </c>
      <c r="B6" s="156" t="s">
        <v>6</v>
      </c>
      <c r="C6" s="157"/>
      <c r="D6" s="158"/>
      <c r="E6" s="159" t="s">
        <v>7</v>
      </c>
      <c r="F6" s="156" t="s">
        <v>6</v>
      </c>
      <c r="G6" s="157"/>
      <c r="H6" s="158"/>
    </row>
    <row r="7" ht="41.25" customHeight="1" spans="1:8">
      <c r="A7" s="160"/>
      <c r="B7" s="161" t="s">
        <v>8</v>
      </c>
      <c r="C7" s="161" t="s">
        <v>9</v>
      </c>
      <c r="D7" s="161" t="s">
        <v>10</v>
      </c>
      <c r="E7" s="162"/>
      <c r="F7" s="161" t="s">
        <v>8</v>
      </c>
      <c r="G7" s="161" t="s">
        <v>9</v>
      </c>
      <c r="H7" s="161" t="s">
        <v>10</v>
      </c>
    </row>
    <row r="8" ht="15.75" customHeight="1" spans="1:8">
      <c r="A8" s="127" t="s">
        <v>11</v>
      </c>
      <c r="B8" s="128">
        <v>1608.8076</v>
      </c>
      <c r="C8" s="128">
        <v>1947.7638</v>
      </c>
      <c r="D8" s="128">
        <v>21.06</v>
      </c>
      <c r="E8" s="129" t="s">
        <v>12</v>
      </c>
      <c r="F8" s="163"/>
      <c r="G8" s="163"/>
      <c r="H8" s="128"/>
    </row>
    <row r="9" ht="14.25" customHeight="1" spans="1:8">
      <c r="A9" s="127" t="s">
        <v>13</v>
      </c>
      <c r="B9" s="128"/>
      <c r="C9" s="128"/>
      <c r="D9" s="128"/>
      <c r="E9" s="129" t="s">
        <v>14</v>
      </c>
      <c r="F9" s="163">
        <f t="shared" ref="F9:F14" si="0">SUM(B9:E9)</f>
        <v>0</v>
      </c>
      <c r="G9" s="163"/>
      <c r="H9" s="128"/>
    </row>
    <row r="10" ht="15.75" customHeight="1" spans="1:8">
      <c r="A10" s="127" t="s">
        <v>15</v>
      </c>
      <c r="B10" s="128"/>
      <c r="C10" s="128"/>
      <c r="D10" s="128"/>
      <c r="E10" s="129" t="s">
        <v>16</v>
      </c>
      <c r="F10" s="163">
        <f t="shared" si="0"/>
        <v>0</v>
      </c>
      <c r="G10" s="163"/>
      <c r="H10" s="128"/>
    </row>
    <row r="11" ht="14.25" customHeight="1" spans="1:8">
      <c r="A11" s="127" t="s">
        <v>17</v>
      </c>
      <c r="B11" s="128"/>
      <c r="C11" s="128"/>
      <c r="D11" s="128"/>
      <c r="E11" s="127" t="s">
        <v>18</v>
      </c>
      <c r="F11" s="164">
        <f t="shared" si="0"/>
        <v>0</v>
      </c>
      <c r="G11" s="164"/>
      <c r="H11" s="128"/>
    </row>
    <row r="12" ht="12.75" customHeight="1" spans="1:8">
      <c r="A12" s="127"/>
      <c r="B12" s="128"/>
      <c r="C12" s="128"/>
      <c r="D12" s="128"/>
      <c r="E12" s="129" t="s">
        <v>19</v>
      </c>
      <c r="F12" s="163">
        <f t="shared" si="0"/>
        <v>0</v>
      </c>
      <c r="G12" s="163"/>
      <c r="H12" s="128"/>
    </row>
    <row r="13" ht="13.5" customHeight="1" spans="1:8">
      <c r="A13" s="127"/>
      <c r="B13" s="128"/>
      <c r="C13" s="128"/>
      <c r="D13" s="128"/>
      <c r="E13" s="129" t="s">
        <v>20</v>
      </c>
      <c r="F13" s="163">
        <f t="shared" si="0"/>
        <v>0</v>
      </c>
      <c r="G13" s="163"/>
      <c r="H13" s="128"/>
    </row>
    <row r="14" ht="13.5" customHeight="1" spans="1:8">
      <c r="A14" s="127"/>
      <c r="B14" s="128"/>
      <c r="C14" s="128"/>
      <c r="D14" s="128"/>
      <c r="E14" s="127" t="s">
        <v>21</v>
      </c>
      <c r="F14" s="164">
        <f t="shared" si="0"/>
        <v>0</v>
      </c>
      <c r="G14" s="164"/>
      <c r="H14" s="164"/>
    </row>
    <row r="15" ht="13.5" customHeight="1" spans="1:8">
      <c r="A15" s="127"/>
      <c r="B15" s="128"/>
      <c r="C15" s="128"/>
      <c r="D15" s="128"/>
      <c r="E15" s="127" t="s">
        <v>22</v>
      </c>
      <c r="F15" s="165">
        <v>56.3905</v>
      </c>
      <c r="G15" s="165">
        <v>57.2936</v>
      </c>
      <c r="H15" s="164">
        <v>1.6</v>
      </c>
    </row>
    <row r="16" ht="12.75" customHeight="1" spans="1:8">
      <c r="A16" s="127"/>
      <c r="B16" s="128"/>
      <c r="C16" s="128"/>
      <c r="D16" s="128"/>
      <c r="E16" s="129" t="s">
        <v>23</v>
      </c>
      <c r="F16" s="166">
        <f>SUM(B16:E16)</f>
        <v>0</v>
      </c>
      <c r="G16" s="166"/>
      <c r="H16" s="164"/>
    </row>
    <row r="17" ht="14.25" customHeight="1" spans="1:8">
      <c r="A17" s="127"/>
      <c r="B17" s="128"/>
      <c r="C17" s="128"/>
      <c r="D17" s="128"/>
      <c r="E17" s="129" t="s">
        <v>24</v>
      </c>
      <c r="F17" s="166">
        <f>SUM(B17:E17)</f>
        <v>0</v>
      </c>
      <c r="G17" s="166"/>
      <c r="H17" s="164"/>
    </row>
    <row r="18" ht="13.5" customHeight="1" spans="1:8">
      <c r="A18" s="127"/>
      <c r="B18" s="128"/>
      <c r="C18" s="128"/>
      <c r="D18" s="128"/>
      <c r="E18" s="127" t="s">
        <v>25</v>
      </c>
      <c r="F18" s="165">
        <f>SUM(B18:E18)</f>
        <v>0</v>
      </c>
      <c r="G18" s="165"/>
      <c r="H18" s="164"/>
    </row>
    <row r="19" ht="13.5" customHeight="1" spans="1:8">
      <c r="A19" s="127"/>
      <c r="B19" s="128"/>
      <c r="C19" s="128"/>
      <c r="D19" s="128"/>
      <c r="E19" s="127" t="s">
        <v>26</v>
      </c>
      <c r="F19" s="164">
        <v>386</v>
      </c>
      <c r="G19" s="164">
        <v>387</v>
      </c>
      <c r="H19" s="164">
        <v>0.02</v>
      </c>
    </row>
    <row r="20" ht="14.25" customHeight="1" spans="1:8">
      <c r="A20" s="127"/>
      <c r="B20" s="128"/>
      <c r="C20" s="128"/>
      <c r="D20" s="128"/>
      <c r="E20" s="127" t="s">
        <v>27</v>
      </c>
      <c r="F20" s="164">
        <v>1143.8609</v>
      </c>
      <c r="G20" s="164">
        <v>1480.5527</v>
      </c>
      <c r="H20" s="164">
        <v>29.43</v>
      </c>
    </row>
    <row r="21" ht="12.75" customHeight="1" spans="1:8">
      <c r="A21" s="127"/>
      <c r="B21" s="128"/>
      <c r="C21" s="128"/>
      <c r="D21" s="128"/>
      <c r="E21" s="127" t="s">
        <v>28</v>
      </c>
      <c r="F21" s="164">
        <f>SUM(B21:E21)</f>
        <v>0</v>
      </c>
      <c r="G21" s="164"/>
      <c r="H21" s="164"/>
    </row>
    <row r="22" ht="14.25" customHeight="1" spans="1:8">
      <c r="A22" s="127"/>
      <c r="B22" s="128"/>
      <c r="C22" s="128"/>
      <c r="D22" s="128"/>
      <c r="E22" s="127" t="s">
        <v>29</v>
      </c>
      <c r="F22" s="164">
        <f>SUM(B22:E22)</f>
        <v>0</v>
      </c>
      <c r="G22" s="164"/>
      <c r="H22" s="164"/>
    </row>
    <row r="23" ht="13.5" customHeight="1" spans="1:8">
      <c r="A23" s="127"/>
      <c r="B23" s="128"/>
      <c r="C23" s="128"/>
      <c r="D23" s="128"/>
      <c r="E23" s="127" t="s">
        <v>30</v>
      </c>
      <c r="F23" s="164">
        <f>SUM(B23:E23)</f>
        <v>0</v>
      </c>
      <c r="G23" s="164"/>
      <c r="H23" s="164"/>
    </row>
    <row r="24" ht="12.75" customHeight="1" spans="1:8">
      <c r="A24" s="127"/>
      <c r="B24" s="128"/>
      <c r="C24" s="128"/>
      <c r="D24" s="128"/>
      <c r="E24" s="127" t="s">
        <v>31</v>
      </c>
      <c r="F24" s="164">
        <f>SUM(B24:E24)</f>
        <v>0</v>
      </c>
      <c r="G24" s="164"/>
      <c r="H24" s="164"/>
    </row>
    <row r="25" ht="12.75" customHeight="1" spans="1:8">
      <c r="A25" s="127"/>
      <c r="B25" s="128"/>
      <c r="C25" s="128"/>
      <c r="D25" s="128"/>
      <c r="E25" s="127" t="s">
        <v>32</v>
      </c>
      <c r="F25" s="164">
        <v>22.5562</v>
      </c>
      <c r="G25" s="164">
        <v>22.9175</v>
      </c>
      <c r="H25" s="164">
        <v>1.6</v>
      </c>
    </row>
    <row r="26" ht="12.75" customHeight="1" spans="1:8">
      <c r="A26" s="127"/>
      <c r="B26" s="128"/>
      <c r="C26" s="128"/>
      <c r="D26" s="128"/>
      <c r="E26" s="127" t="s">
        <v>33</v>
      </c>
      <c r="F26" s="164">
        <f>SUM(B26:E26)</f>
        <v>0</v>
      </c>
      <c r="G26" s="164"/>
      <c r="H26" s="164"/>
    </row>
    <row r="27" ht="14.25" customHeight="1" spans="1:8">
      <c r="A27" s="127"/>
      <c r="B27" s="128"/>
      <c r="C27" s="128"/>
      <c r="D27" s="128"/>
      <c r="E27" s="127" t="s">
        <v>34</v>
      </c>
      <c r="F27" s="164">
        <f>SUM(B27:E27)</f>
        <v>0</v>
      </c>
      <c r="G27" s="164"/>
      <c r="H27" s="164"/>
    </row>
    <row r="28" ht="13.5" customHeight="1" spans="1:8">
      <c r="A28" s="127"/>
      <c r="B28" s="128"/>
      <c r="C28" s="128"/>
      <c r="D28" s="128"/>
      <c r="E28" s="85"/>
      <c r="F28" s="86">
        <f>SUM(B28:E28)</f>
        <v>0</v>
      </c>
      <c r="G28" s="86"/>
      <c r="H28" s="164"/>
    </row>
    <row r="29" ht="18.75" customHeight="1" spans="1:8">
      <c r="A29" s="126" t="s">
        <v>35</v>
      </c>
      <c r="B29" s="128">
        <f>SUM(B8:B28)</f>
        <v>1608.8076</v>
      </c>
      <c r="C29" s="128">
        <f>SUM(C8:C28)</f>
        <v>1947.7638</v>
      </c>
      <c r="D29" s="128">
        <v>21.06</v>
      </c>
      <c r="E29" s="126" t="s">
        <v>36</v>
      </c>
      <c r="F29" s="132">
        <f>SUM(F8:F28)</f>
        <v>1608.8076</v>
      </c>
      <c r="G29" s="132">
        <f>SUM(G8:G28)</f>
        <v>1947.7638</v>
      </c>
      <c r="H29" s="164">
        <v>21.06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G11" sqref="G1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182</v>
      </c>
      <c r="B4" s="7" t="s">
        <v>183</v>
      </c>
      <c r="C4" s="8" t="s">
        <v>168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170</v>
      </c>
      <c r="D5" s="11" t="s">
        <v>184</v>
      </c>
      <c r="E5" s="12"/>
      <c r="F5" s="12"/>
      <c r="G5" s="12"/>
      <c r="H5" s="12"/>
      <c r="I5" s="22"/>
      <c r="J5" s="23" t="s">
        <v>171</v>
      </c>
      <c r="K5" s="23" t="s">
        <v>172</v>
      </c>
      <c r="L5" s="9"/>
    </row>
    <row r="6" ht="81" customHeight="1" spans="1:12">
      <c r="A6" s="13"/>
      <c r="B6" s="13"/>
      <c r="C6" s="10"/>
      <c r="D6" s="14" t="s">
        <v>173</v>
      </c>
      <c r="E6" s="10" t="s">
        <v>174</v>
      </c>
      <c r="F6" s="10" t="s">
        <v>175</v>
      </c>
      <c r="G6" s="10" t="s">
        <v>176</v>
      </c>
      <c r="H6" s="10" t="s">
        <v>177</v>
      </c>
      <c r="I6" s="24" t="s">
        <v>185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topLeftCell="B6" workbookViewId="0">
      <selection activeCell="C6" sqref="C6:D30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3" width="17.625" style="59" customWidth="1"/>
    <col min="4" max="4" width="18.75" style="59" customWidth="1"/>
    <col min="5" max="5" width="17.375" style="59" customWidth="1"/>
    <col min="6" max="6" width="17.125" style="59" customWidth="1"/>
    <col min="7" max="7" width="16.875" style="59" customWidth="1"/>
    <col min="8" max="16384" width="6.875" style="59"/>
  </cols>
  <sheetData>
    <row r="1" ht="16.5" customHeight="1" spans="1:7">
      <c r="A1" s="60" t="s">
        <v>37</v>
      </c>
      <c r="B1" s="61"/>
      <c r="C1" s="61"/>
      <c r="D1" s="73"/>
      <c r="E1" s="73"/>
      <c r="F1" s="73"/>
      <c r="G1" s="73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44"/>
      <c r="B3" s="44"/>
      <c r="C3" s="44"/>
      <c r="D3" s="44"/>
      <c r="E3" s="44"/>
      <c r="F3" s="44"/>
      <c r="G3" s="134" t="s">
        <v>2</v>
      </c>
    </row>
    <row r="4" ht="19" customHeight="1" spans="1:7">
      <c r="A4" s="63" t="s">
        <v>39</v>
      </c>
      <c r="B4" s="63"/>
      <c r="C4" s="145" t="s">
        <v>35</v>
      </c>
      <c r="D4" s="146" t="s">
        <v>40</v>
      </c>
      <c r="E4" s="146" t="s">
        <v>41</v>
      </c>
      <c r="F4" s="146" t="s">
        <v>42</v>
      </c>
      <c r="G4" s="145" t="s">
        <v>43</v>
      </c>
    </row>
    <row r="5" s="58" customFormat="1" ht="19" customHeight="1" spans="1:7">
      <c r="A5" s="63" t="s">
        <v>44</v>
      </c>
      <c r="B5" s="63" t="s">
        <v>45</v>
      </c>
      <c r="C5" s="147"/>
      <c r="D5" s="146"/>
      <c r="E5" s="146"/>
      <c r="F5" s="146"/>
      <c r="G5" s="147"/>
    </row>
    <row r="6" s="58" customFormat="1" ht="21" customHeight="1" spans="1:7">
      <c r="A6" s="139"/>
      <c r="B6" s="148" t="s">
        <v>46</v>
      </c>
      <c r="C6" s="149">
        <f>SUM(D6:G6)</f>
        <v>1947.7638</v>
      </c>
      <c r="D6" s="149">
        <v>1947.7638</v>
      </c>
      <c r="E6" s="150"/>
      <c r="F6" s="144"/>
      <c r="G6" s="139"/>
    </row>
    <row r="7" s="58" customFormat="1" ht="21" customHeight="1" spans="1:7">
      <c r="A7" s="139" t="s">
        <v>47</v>
      </c>
      <c r="B7" s="143" t="s">
        <v>48</v>
      </c>
      <c r="C7" s="149">
        <f t="shared" ref="C7:C30" si="0">SUM(D7:G7)</f>
        <v>57.2936</v>
      </c>
      <c r="D7" s="149">
        <v>57.2936</v>
      </c>
      <c r="E7" s="150"/>
      <c r="F7" s="144"/>
      <c r="G7" s="139"/>
    </row>
    <row r="8" s="58" customFormat="1" ht="21" customHeight="1" spans="1:7">
      <c r="A8" s="139" t="s">
        <v>49</v>
      </c>
      <c r="B8" s="139" t="s">
        <v>50</v>
      </c>
      <c r="C8" s="149">
        <f t="shared" si="0"/>
        <v>57.2936</v>
      </c>
      <c r="D8" s="149">
        <v>57.2936</v>
      </c>
      <c r="E8" s="120"/>
      <c r="F8" s="76"/>
      <c r="G8" s="76"/>
    </row>
    <row r="9" s="58" customFormat="1" ht="21" customHeight="1" spans="1:7">
      <c r="A9" s="139" t="s">
        <v>51</v>
      </c>
      <c r="B9" s="139" t="s">
        <v>52</v>
      </c>
      <c r="C9" s="149">
        <f t="shared" si="0"/>
        <v>57.2936</v>
      </c>
      <c r="D9" s="149">
        <v>57.2936</v>
      </c>
      <c r="E9" s="120"/>
      <c r="F9" s="76"/>
      <c r="G9" s="76"/>
    </row>
    <row r="10" s="58" customFormat="1" ht="21" customHeight="1" spans="1:7">
      <c r="A10" s="144" t="s">
        <v>51</v>
      </c>
      <c r="B10" s="139" t="s">
        <v>53</v>
      </c>
      <c r="C10" s="149">
        <f t="shared" si="0"/>
        <v>21.9304</v>
      </c>
      <c r="D10" s="149">
        <v>21.9304</v>
      </c>
      <c r="E10" s="120"/>
      <c r="F10" s="76"/>
      <c r="G10" s="76"/>
    </row>
    <row r="11" s="58" customFormat="1" ht="21" customHeight="1" spans="1:7">
      <c r="A11" s="144" t="s">
        <v>51</v>
      </c>
      <c r="B11" s="139" t="s">
        <v>54</v>
      </c>
      <c r="C11" s="149">
        <f t="shared" si="0"/>
        <v>35.3632</v>
      </c>
      <c r="D11" s="149">
        <v>35.3632</v>
      </c>
      <c r="E11" s="120"/>
      <c r="F11" s="76"/>
      <c r="G11" s="76"/>
    </row>
    <row r="12" customFormat="1" ht="21" customHeight="1" spans="1:7">
      <c r="A12" s="144" t="s">
        <v>55</v>
      </c>
      <c r="B12" s="139" t="s">
        <v>56</v>
      </c>
      <c r="C12" s="149">
        <f t="shared" si="0"/>
        <v>387</v>
      </c>
      <c r="D12" s="149">
        <v>387</v>
      </c>
      <c r="E12" s="151"/>
      <c r="F12" s="78"/>
      <c r="G12" s="78"/>
    </row>
    <row r="13" customFormat="1" ht="21" customHeight="1" spans="1:7">
      <c r="A13" s="144" t="s">
        <v>57</v>
      </c>
      <c r="B13" s="139" t="s">
        <v>58</v>
      </c>
      <c r="C13" s="149">
        <f t="shared" si="0"/>
        <v>387</v>
      </c>
      <c r="D13" s="149">
        <v>387</v>
      </c>
      <c r="E13" s="152"/>
      <c r="F13" s="52"/>
      <c r="G13" s="52"/>
    </row>
    <row r="14" customFormat="1" ht="21" customHeight="1" spans="1:7">
      <c r="A14" s="144" t="s">
        <v>59</v>
      </c>
      <c r="B14" s="139" t="s">
        <v>60</v>
      </c>
      <c r="C14" s="149">
        <f t="shared" si="0"/>
        <v>387</v>
      </c>
      <c r="D14" s="149">
        <v>387</v>
      </c>
      <c r="E14" s="152"/>
      <c r="F14" s="52"/>
      <c r="G14" s="52"/>
    </row>
    <row r="15" customFormat="1" ht="21" customHeight="1" spans="1:7">
      <c r="A15" s="144" t="s">
        <v>59</v>
      </c>
      <c r="B15" s="139" t="s">
        <v>53</v>
      </c>
      <c r="C15" s="149">
        <f t="shared" si="0"/>
        <v>387</v>
      </c>
      <c r="D15" s="149">
        <v>387</v>
      </c>
      <c r="E15" s="152"/>
      <c r="F15" s="52"/>
      <c r="G15" s="52"/>
    </row>
    <row r="16" customFormat="1" ht="21" customHeight="1" spans="1:7">
      <c r="A16" s="144" t="s">
        <v>61</v>
      </c>
      <c r="B16" s="139" t="s">
        <v>62</v>
      </c>
      <c r="C16" s="149">
        <f t="shared" si="0"/>
        <v>1480.5527</v>
      </c>
      <c r="D16" s="149">
        <v>1480.5527</v>
      </c>
      <c r="E16" s="152"/>
      <c r="F16" s="52"/>
      <c r="G16" s="52"/>
    </row>
    <row r="17" ht="21" customHeight="1" spans="1:7">
      <c r="A17" s="144" t="s">
        <v>63</v>
      </c>
      <c r="B17" s="139" t="s">
        <v>64</v>
      </c>
      <c r="C17" s="149">
        <f t="shared" si="0"/>
        <v>1412.0527</v>
      </c>
      <c r="D17" s="149">
        <v>1412.0527</v>
      </c>
      <c r="E17" s="152"/>
      <c r="F17" s="52"/>
      <c r="G17" s="52"/>
    </row>
    <row r="18" ht="21" customHeight="1" spans="1:7">
      <c r="A18" s="144" t="s">
        <v>65</v>
      </c>
      <c r="B18" s="139" t="s">
        <v>66</v>
      </c>
      <c r="C18" s="149">
        <f t="shared" si="0"/>
        <v>418.4362</v>
      </c>
      <c r="D18" s="149">
        <v>418.4362</v>
      </c>
      <c r="E18" s="152"/>
      <c r="F18" s="52"/>
      <c r="G18" s="52"/>
    </row>
    <row r="19" ht="21" customHeight="1" spans="1:7">
      <c r="A19" s="144" t="s">
        <v>65</v>
      </c>
      <c r="B19" s="139" t="s">
        <v>53</v>
      </c>
      <c r="C19" s="149">
        <f t="shared" si="0"/>
        <v>418.4362</v>
      </c>
      <c r="D19" s="149">
        <v>418.4362</v>
      </c>
      <c r="E19" s="152"/>
      <c r="F19" s="52"/>
      <c r="G19" s="52"/>
    </row>
    <row r="20" ht="21" customHeight="1" spans="1:7">
      <c r="A20" s="144" t="s">
        <v>67</v>
      </c>
      <c r="B20" s="139" t="s">
        <v>68</v>
      </c>
      <c r="C20" s="149">
        <f t="shared" si="0"/>
        <v>993.6165</v>
      </c>
      <c r="D20" s="153">
        <v>993.6165</v>
      </c>
      <c r="E20" s="154"/>
      <c r="F20" s="70"/>
      <c r="G20" s="70"/>
    </row>
    <row r="21" ht="21" customHeight="1" spans="1:7">
      <c r="A21" s="144" t="s">
        <v>67</v>
      </c>
      <c r="B21" s="139" t="s">
        <v>53</v>
      </c>
      <c r="C21" s="149">
        <f t="shared" si="0"/>
        <v>493.64</v>
      </c>
      <c r="D21" s="153">
        <v>493.64</v>
      </c>
      <c r="E21" s="154"/>
      <c r="F21" s="70"/>
      <c r="G21" s="70"/>
    </row>
    <row r="22" ht="21" customHeight="1" spans="1:7">
      <c r="A22" s="144" t="s">
        <v>67</v>
      </c>
      <c r="B22" s="139" t="s">
        <v>54</v>
      </c>
      <c r="C22" s="149">
        <f t="shared" si="0"/>
        <v>499.9765</v>
      </c>
      <c r="D22" s="153">
        <v>499.9765</v>
      </c>
      <c r="E22" s="154"/>
      <c r="F22" s="70"/>
      <c r="G22" s="70"/>
    </row>
    <row r="23" ht="21" customHeight="1" spans="1:7">
      <c r="A23" s="144" t="s">
        <v>69</v>
      </c>
      <c r="B23" s="139" t="s">
        <v>70</v>
      </c>
      <c r="C23" s="149">
        <f t="shared" si="0"/>
        <v>68.5</v>
      </c>
      <c r="D23" s="153">
        <v>68.5</v>
      </c>
      <c r="E23" s="154"/>
      <c r="F23" s="70"/>
      <c r="G23" s="70"/>
    </row>
    <row r="24" ht="21" customHeight="1" spans="1:7">
      <c r="A24" s="144" t="s">
        <v>71</v>
      </c>
      <c r="B24" s="139" t="s">
        <v>72</v>
      </c>
      <c r="C24" s="149">
        <f t="shared" si="0"/>
        <v>68.5</v>
      </c>
      <c r="D24" s="153">
        <v>68.5</v>
      </c>
      <c r="E24" s="154"/>
      <c r="F24" s="70"/>
      <c r="G24" s="70"/>
    </row>
    <row r="25" ht="21" customHeight="1" spans="1:7">
      <c r="A25" s="144" t="s">
        <v>71</v>
      </c>
      <c r="B25" s="139" t="s">
        <v>54</v>
      </c>
      <c r="C25" s="149">
        <f t="shared" si="0"/>
        <v>68.5</v>
      </c>
      <c r="D25" s="153">
        <v>68.5</v>
      </c>
      <c r="E25" s="154"/>
      <c r="F25" s="70"/>
      <c r="G25" s="70"/>
    </row>
    <row r="26" ht="21" customHeight="1" spans="1:7">
      <c r="A26" s="144" t="s">
        <v>73</v>
      </c>
      <c r="B26" s="139" t="s">
        <v>74</v>
      </c>
      <c r="C26" s="149">
        <f t="shared" si="0"/>
        <v>22.9175</v>
      </c>
      <c r="D26" s="153">
        <v>22.9175</v>
      </c>
      <c r="E26" s="154"/>
      <c r="F26" s="70"/>
      <c r="G26" s="70"/>
    </row>
    <row r="27" ht="21" customHeight="1" spans="1:7">
      <c r="A27" s="144" t="s">
        <v>75</v>
      </c>
      <c r="B27" s="139" t="s">
        <v>76</v>
      </c>
      <c r="C27" s="149">
        <f t="shared" si="0"/>
        <v>22.9175</v>
      </c>
      <c r="D27" s="153">
        <v>22.9175</v>
      </c>
      <c r="E27" s="154"/>
      <c r="F27" s="70"/>
      <c r="G27" s="70"/>
    </row>
    <row r="28" ht="21" customHeight="1" spans="1:7">
      <c r="A28" s="144" t="s">
        <v>77</v>
      </c>
      <c r="B28" s="139" t="s">
        <v>78</v>
      </c>
      <c r="C28" s="149">
        <f t="shared" si="0"/>
        <v>22.9175</v>
      </c>
      <c r="D28" s="153">
        <v>22.9175</v>
      </c>
      <c r="E28" s="154"/>
      <c r="F28" s="70"/>
      <c r="G28" s="70"/>
    </row>
    <row r="29" ht="21" customHeight="1" spans="1:7">
      <c r="A29" s="144" t="s">
        <v>77</v>
      </c>
      <c r="B29" s="139" t="s">
        <v>53</v>
      </c>
      <c r="C29" s="149">
        <f t="shared" si="0"/>
        <v>8.7722</v>
      </c>
      <c r="D29" s="153">
        <v>8.7722</v>
      </c>
      <c r="E29" s="154"/>
      <c r="F29" s="70"/>
      <c r="G29" s="70"/>
    </row>
    <row r="30" ht="21" customHeight="1" spans="1:7">
      <c r="A30" s="144" t="s">
        <v>77</v>
      </c>
      <c r="B30" s="139" t="s">
        <v>54</v>
      </c>
      <c r="C30" s="149">
        <f t="shared" si="0"/>
        <v>14.1453</v>
      </c>
      <c r="D30" s="153">
        <v>14.1453</v>
      </c>
      <c r="E30" s="154"/>
      <c r="F30" s="70"/>
      <c r="G30" s="70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590277777777778" bottom="0.393055555555556" header="0.511805555555556" footer="0.511805555555556"/>
  <pageSetup paperSize="9" scale="80" fitToHeight="5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topLeftCell="A11" workbookViewId="0">
      <selection activeCell="C7" sqref="C7:D31"/>
    </sheetView>
  </sheetViews>
  <sheetFormatPr defaultColWidth="6.875" defaultRowHeight="11.25" outlineLevelCol="4"/>
  <cols>
    <col min="1" max="1" width="23.875" style="59" customWidth="1"/>
    <col min="2" max="2" width="36.625" style="59" customWidth="1"/>
    <col min="3" max="3" width="25.625" style="59" customWidth="1"/>
    <col min="4" max="4" width="25.875" style="59" customWidth="1"/>
    <col min="5" max="5" width="26.5" style="59" customWidth="1"/>
    <col min="6" max="16384" width="6.875" style="59"/>
  </cols>
  <sheetData>
    <row r="1" ht="16.5" customHeight="1" spans="1:5">
      <c r="A1" s="60" t="s">
        <v>79</v>
      </c>
      <c r="B1" s="61"/>
      <c r="C1" s="61"/>
      <c r="D1" s="73"/>
      <c r="E1" s="73"/>
    </row>
    <row r="2" ht="16.5" customHeight="1" spans="1:5">
      <c r="A2" s="61"/>
      <c r="B2" s="61"/>
      <c r="C2" s="61"/>
      <c r="D2" s="73"/>
      <c r="E2" s="73"/>
    </row>
    <row r="3" ht="29.25" customHeight="1" spans="1:5">
      <c r="A3" s="62" t="s">
        <v>80</v>
      </c>
      <c r="B3" s="62"/>
      <c r="C3" s="62"/>
      <c r="D3" s="62"/>
      <c r="E3" s="62"/>
    </row>
    <row r="4" ht="26.25" customHeight="1" spans="1:5">
      <c r="A4" s="44"/>
      <c r="B4" s="44"/>
      <c r="C4" s="44"/>
      <c r="D4" s="44"/>
      <c r="E4" s="134" t="s">
        <v>2</v>
      </c>
    </row>
    <row r="5" ht="21" customHeight="1" spans="1:5">
      <c r="A5" s="135" t="s">
        <v>39</v>
      </c>
      <c r="B5" s="136"/>
      <c r="C5" s="137" t="s">
        <v>36</v>
      </c>
      <c r="D5" s="137" t="s">
        <v>81</v>
      </c>
      <c r="E5" s="137" t="s">
        <v>82</v>
      </c>
    </row>
    <row r="6" s="58" customFormat="1" ht="21" customHeight="1" spans="1:5">
      <c r="A6" s="63" t="s">
        <v>44</v>
      </c>
      <c r="B6" s="63" t="s">
        <v>45</v>
      </c>
      <c r="C6" s="138"/>
      <c r="D6" s="138"/>
      <c r="E6" s="138"/>
    </row>
    <row r="7" s="58" customFormat="1" ht="21" customHeight="1" spans="1:5">
      <c r="A7" s="139"/>
      <c r="B7" s="140" t="s">
        <v>83</v>
      </c>
      <c r="C7" s="141">
        <f>SUM(D7:E7)</f>
        <v>1947.7638</v>
      </c>
      <c r="D7" s="142">
        <v>910.6811</v>
      </c>
      <c r="E7" s="142">
        <v>1037.0827</v>
      </c>
    </row>
    <row r="8" s="58" customFormat="1" ht="21" customHeight="1" spans="1:5">
      <c r="A8" s="139" t="s">
        <v>47</v>
      </c>
      <c r="B8" s="143" t="s">
        <v>48</v>
      </c>
      <c r="C8" s="141">
        <f t="shared" ref="C8:C31" si="0">SUM(D8:E8)</f>
        <v>57.2936</v>
      </c>
      <c r="D8" s="142">
        <v>57.2936</v>
      </c>
      <c r="E8" s="142">
        <v>0</v>
      </c>
    </row>
    <row r="9" s="58" customFormat="1" ht="21" customHeight="1" spans="1:5">
      <c r="A9" s="139" t="s">
        <v>49</v>
      </c>
      <c r="B9" s="143" t="s">
        <v>50</v>
      </c>
      <c r="C9" s="141">
        <f t="shared" si="0"/>
        <v>57.2936</v>
      </c>
      <c r="D9" s="142">
        <v>57.2936</v>
      </c>
      <c r="E9" s="142">
        <v>0</v>
      </c>
    </row>
    <row r="10" s="58" customFormat="1" ht="21" customHeight="1" spans="1:5">
      <c r="A10" s="139" t="s">
        <v>51</v>
      </c>
      <c r="B10" s="143" t="s">
        <v>52</v>
      </c>
      <c r="C10" s="141">
        <f t="shared" si="0"/>
        <v>57.2936</v>
      </c>
      <c r="D10" s="142">
        <v>57.2936</v>
      </c>
      <c r="E10" s="142">
        <v>0</v>
      </c>
    </row>
    <row r="11" customFormat="1" ht="21" customHeight="1" spans="1:5">
      <c r="A11" s="144" t="s">
        <v>51</v>
      </c>
      <c r="B11" s="143" t="s">
        <v>53</v>
      </c>
      <c r="C11" s="141">
        <f t="shared" si="0"/>
        <v>21.9304</v>
      </c>
      <c r="D11" s="142">
        <v>21.9304</v>
      </c>
      <c r="E11" s="142">
        <v>0</v>
      </c>
    </row>
    <row r="12" customFormat="1" ht="21" customHeight="1" spans="1:5">
      <c r="A12" s="144" t="s">
        <v>51</v>
      </c>
      <c r="B12" s="143" t="s">
        <v>54</v>
      </c>
      <c r="C12" s="141">
        <f t="shared" si="0"/>
        <v>35.3632</v>
      </c>
      <c r="D12" s="142">
        <v>35.3632</v>
      </c>
      <c r="E12" s="142">
        <v>0</v>
      </c>
    </row>
    <row r="13" customFormat="1" ht="21" customHeight="1" spans="1:5">
      <c r="A13" s="144" t="s">
        <v>55</v>
      </c>
      <c r="B13" s="143" t="s">
        <v>56</v>
      </c>
      <c r="C13" s="141">
        <f t="shared" si="0"/>
        <v>387</v>
      </c>
      <c r="D13" s="142">
        <v>0</v>
      </c>
      <c r="E13" s="142">
        <v>387</v>
      </c>
    </row>
    <row r="14" ht="21" customHeight="1" spans="1:5">
      <c r="A14" s="144" t="s">
        <v>57</v>
      </c>
      <c r="B14" s="143" t="s">
        <v>58</v>
      </c>
      <c r="C14" s="141">
        <f t="shared" si="0"/>
        <v>387</v>
      </c>
      <c r="D14" s="142">
        <v>0</v>
      </c>
      <c r="E14" s="142">
        <v>387</v>
      </c>
    </row>
    <row r="15" ht="21" customHeight="1" spans="1:5">
      <c r="A15" s="144" t="s">
        <v>59</v>
      </c>
      <c r="B15" s="143" t="s">
        <v>60</v>
      </c>
      <c r="C15" s="141">
        <f t="shared" si="0"/>
        <v>387</v>
      </c>
      <c r="D15" s="142">
        <v>0</v>
      </c>
      <c r="E15" s="142">
        <v>387</v>
      </c>
    </row>
    <row r="16" ht="21" customHeight="1" spans="1:5">
      <c r="A16" s="144" t="s">
        <v>59</v>
      </c>
      <c r="B16" s="143" t="s">
        <v>53</v>
      </c>
      <c r="C16" s="141">
        <f t="shared" si="0"/>
        <v>387</v>
      </c>
      <c r="D16" s="142">
        <v>0</v>
      </c>
      <c r="E16" s="142">
        <v>387</v>
      </c>
    </row>
    <row r="17" ht="21" customHeight="1" spans="1:5">
      <c r="A17" s="144" t="s">
        <v>61</v>
      </c>
      <c r="B17" s="143" t="s">
        <v>62</v>
      </c>
      <c r="C17" s="141">
        <f t="shared" si="0"/>
        <v>1480.5527</v>
      </c>
      <c r="D17" s="142">
        <v>830.47</v>
      </c>
      <c r="E17" s="142">
        <v>650.0827</v>
      </c>
    </row>
    <row r="18" ht="21" customHeight="1" spans="1:5">
      <c r="A18" s="144" t="s">
        <v>63</v>
      </c>
      <c r="B18" s="143" t="s">
        <v>64</v>
      </c>
      <c r="C18" s="141">
        <f t="shared" si="0"/>
        <v>1412.0527</v>
      </c>
      <c r="D18" s="142">
        <v>830.47</v>
      </c>
      <c r="E18" s="142">
        <v>581.5827</v>
      </c>
    </row>
    <row r="19" ht="21" customHeight="1" spans="1:5">
      <c r="A19" s="144" t="s">
        <v>65</v>
      </c>
      <c r="B19" s="143" t="s">
        <v>66</v>
      </c>
      <c r="C19" s="141">
        <f t="shared" si="0"/>
        <v>418.4362</v>
      </c>
      <c r="D19" s="142">
        <v>415.9362</v>
      </c>
      <c r="E19" s="142">
        <v>2.5</v>
      </c>
    </row>
    <row r="20" ht="21" customHeight="1" spans="1:5">
      <c r="A20" s="144" t="s">
        <v>65</v>
      </c>
      <c r="B20" s="143" t="s">
        <v>53</v>
      </c>
      <c r="C20" s="141">
        <f t="shared" si="0"/>
        <v>418.4362</v>
      </c>
      <c r="D20" s="142">
        <v>415.9362</v>
      </c>
      <c r="E20" s="142">
        <v>2.5</v>
      </c>
    </row>
    <row r="21" ht="21" customHeight="1" spans="1:5">
      <c r="A21" s="144" t="s">
        <v>67</v>
      </c>
      <c r="B21" s="143" t="s">
        <v>68</v>
      </c>
      <c r="C21" s="141">
        <f t="shared" si="0"/>
        <v>993.6165</v>
      </c>
      <c r="D21" s="142">
        <v>414.5338</v>
      </c>
      <c r="E21" s="142">
        <v>579.0827</v>
      </c>
    </row>
    <row r="22" ht="21" customHeight="1" spans="1:5">
      <c r="A22" s="144" t="s">
        <v>67</v>
      </c>
      <c r="B22" s="143" t="s">
        <v>53</v>
      </c>
      <c r="C22" s="141">
        <f t="shared" si="0"/>
        <v>493.64</v>
      </c>
      <c r="D22" s="142">
        <v>143.02</v>
      </c>
      <c r="E22" s="142">
        <v>350.62</v>
      </c>
    </row>
    <row r="23" ht="21" customHeight="1" spans="1:5">
      <c r="A23" s="144" t="s">
        <v>67</v>
      </c>
      <c r="B23" s="143" t="s">
        <v>54</v>
      </c>
      <c r="C23" s="141">
        <f t="shared" si="0"/>
        <v>499.9765</v>
      </c>
      <c r="D23" s="142">
        <v>271.5138</v>
      </c>
      <c r="E23" s="142">
        <v>228.4627</v>
      </c>
    </row>
    <row r="24" ht="21" customHeight="1" spans="1:5">
      <c r="A24" s="144" t="s">
        <v>69</v>
      </c>
      <c r="B24" s="143" t="s">
        <v>70</v>
      </c>
      <c r="C24" s="141">
        <f t="shared" si="0"/>
        <v>68.5</v>
      </c>
      <c r="D24" s="142">
        <v>0</v>
      </c>
      <c r="E24" s="142">
        <v>68.5</v>
      </c>
    </row>
    <row r="25" ht="21" customHeight="1" spans="1:5">
      <c r="A25" s="144" t="s">
        <v>71</v>
      </c>
      <c r="B25" s="143" t="s">
        <v>72</v>
      </c>
      <c r="C25" s="141">
        <f t="shared" si="0"/>
        <v>68.5</v>
      </c>
      <c r="D25" s="142">
        <v>0</v>
      </c>
      <c r="E25" s="142">
        <v>68.5</v>
      </c>
    </row>
    <row r="26" ht="21" customHeight="1" spans="1:5">
      <c r="A26" s="144" t="s">
        <v>71</v>
      </c>
      <c r="B26" s="143" t="s">
        <v>54</v>
      </c>
      <c r="C26" s="141">
        <f t="shared" si="0"/>
        <v>68.5</v>
      </c>
      <c r="D26" s="142">
        <v>0</v>
      </c>
      <c r="E26" s="142">
        <v>68.5</v>
      </c>
    </row>
    <row r="27" ht="21" customHeight="1" spans="1:5">
      <c r="A27" s="144" t="s">
        <v>73</v>
      </c>
      <c r="B27" s="143" t="s">
        <v>74</v>
      </c>
      <c r="C27" s="141">
        <f t="shared" si="0"/>
        <v>22.9175</v>
      </c>
      <c r="D27" s="142">
        <v>22.9175</v>
      </c>
      <c r="E27" s="142">
        <v>0</v>
      </c>
    </row>
    <row r="28" ht="21" customHeight="1" spans="1:5">
      <c r="A28" s="144" t="s">
        <v>75</v>
      </c>
      <c r="B28" s="143" t="s">
        <v>76</v>
      </c>
      <c r="C28" s="141">
        <f t="shared" si="0"/>
        <v>22.9175</v>
      </c>
      <c r="D28" s="142">
        <v>22.9175</v>
      </c>
      <c r="E28" s="142">
        <v>0</v>
      </c>
    </row>
    <row r="29" ht="21" customHeight="1" spans="1:5">
      <c r="A29" s="144" t="s">
        <v>77</v>
      </c>
      <c r="B29" s="143" t="s">
        <v>78</v>
      </c>
      <c r="C29" s="141">
        <f t="shared" si="0"/>
        <v>22.9175</v>
      </c>
      <c r="D29" s="142">
        <v>22.9175</v>
      </c>
      <c r="E29" s="142">
        <v>0</v>
      </c>
    </row>
    <row r="30" ht="21" customHeight="1" spans="1:5">
      <c r="A30" s="144" t="s">
        <v>77</v>
      </c>
      <c r="B30" s="143" t="s">
        <v>53</v>
      </c>
      <c r="C30" s="141">
        <f t="shared" si="0"/>
        <v>8.7722</v>
      </c>
      <c r="D30" s="142">
        <v>8.7722</v>
      </c>
      <c r="E30" s="142">
        <v>0</v>
      </c>
    </row>
    <row r="31" ht="21" customHeight="1" spans="1:5">
      <c r="A31" s="144" t="s">
        <v>77</v>
      </c>
      <c r="B31" s="143" t="s">
        <v>54</v>
      </c>
      <c r="C31" s="141">
        <f t="shared" si="0"/>
        <v>14.1453</v>
      </c>
      <c r="D31" s="142">
        <v>14.1453</v>
      </c>
      <c r="E31" s="142">
        <v>0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393055555555556" bottom="0.393055555555556" header="0.511805555555556" footer="0.511805555555556"/>
  <pageSetup paperSize="9" scale="80" fitToHeight="5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3" workbookViewId="0">
      <selection activeCell="C23" sqref="C23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84</v>
      </c>
      <c r="B1" s="123"/>
      <c r="C1" s="123"/>
      <c r="D1" s="123"/>
      <c r="E1" s="123"/>
      <c r="F1" s="124"/>
    </row>
    <row r="2" ht="18.75" customHeight="1" spans="1:6">
      <c r="A2" s="125"/>
      <c r="B2" s="123"/>
      <c r="C2" s="123"/>
      <c r="D2" s="123"/>
      <c r="E2" s="123"/>
      <c r="F2" s="124"/>
    </row>
    <row r="3" ht="21" customHeight="1" spans="1:6">
      <c r="A3" s="47" t="s">
        <v>85</v>
      </c>
      <c r="B3" s="47"/>
      <c r="C3" s="47"/>
      <c r="D3" s="47"/>
      <c r="E3" s="47"/>
      <c r="F3" s="47"/>
    </row>
    <row r="4" ht="14.25" customHeight="1" spans="1:6">
      <c r="A4" s="88"/>
      <c r="B4" s="88"/>
      <c r="C4" s="88"/>
      <c r="D4" s="88"/>
      <c r="E4" s="88"/>
      <c r="F4" s="49" t="s">
        <v>2</v>
      </c>
    </row>
    <row r="5" ht="19.5" customHeight="1" spans="1:6">
      <c r="A5" s="169" t="s">
        <v>3</v>
      </c>
      <c r="B5" s="126"/>
      <c r="C5" s="169" t="s">
        <v>4</v>
      </c>
      <c r="D5" s="126"/>
      <c r="E5" s="126"/>
      <c r="F5" s="126"/>
    </row>
    <row r="6" ht="13.5" customHeight="1" spans="1:6">
      <c r="A6" s="169" t="s">
        <v>5</v>
      </c>
      <c r="B6" s="169" t="s">
        <v>6</v>
      </c>
      <c r="C6" s="126" t="s">
        <v>39</v>
      </c>
      <c r="D6" s="126" t="s">
        <v>6</v>
      </c>
      <c r="E6" s="126"/>
      <c r="F6" s="126"/>
    </row>
    <row r="7" ht="13.5" customHeight="1" spans="1:6">
      <c r="A7" s="126"/>
      <c r="B7" s="126"/>
      <c r="C7" s="126"/>
      <c r="D7" s="126" t="s">
        <v>86</v>
      </c>
      <c r="E7" s="126" t="s">
        <v>40</v>
      </c>
      <c r="F7" s="126" t="s">
        <v>87</v>
      </c>
    </row>
    <row r="8" ht="17.25" customHeight="1" spans="1:6">
      <c r="A8" s="127" t="s">
        <v>11</v>
      </c>
      <c r="B8" s="128">
        <v>1947.7638</v>
      </c>
      <c r="C8" s="129" t="s">
        <v>12</v>
      </c>
      <c r="D8" s="130"/>
      <c r="E8" s="130"/>
      <c r="F8" s="128"/>
    </row>
    <row r="9" ht="16.5" customHeight="1" spans="1:6">
      <c r="A9" s="127" t="s">
        <v>88</v>
      </c>
      <c r="B9" s="128"/>
      <c r="C9" s="129" t="s">
        <v>14</v>
      </c>
      <c r="D9" s="131"/>
      <c r="E9" s="131"/>
      <c r="F9" s="128"/>
    </row>
    <row r="10" ht="17.25" customHeight="1" spans="1:6">
      <c r="A10" s="127"/>
      <c r="B10" s="128"/>
      <c r="C10" s="129" t="s">
        <v>16</v>
      </c>
      <c r="D10" s="131"/>
      <c r="E10" s="131"/>
      <c r="F10" s="128"/>
    </row>
    <row r="11" ht="15" customHeight="1" spans="1:6">
      <c r="A11" s="127"/>
      <c r="B11" s="128"/>
      <c r="C11" s="127" t="s">
        <v>18</v>
      </c>
      <c r="D11" s="132"/>
      <c r="E11" s="132"/>
      <c r="F11" s="128"/>
    </row>
    <row r="12" ht="15.75" customHeight="1" spans="1:6">
      <c r="A12" s="127"/>
      <c r="B12" s="128"/>
      <c r="C12" s="129" t="s">
        <v>19</v>
      </c>
      <c r="D12" s="131"/>
      <c r="E12" s="131"/>
      <c r="F12" s="128"/>
    </row>
    <row r="13" ht="13.5" customHeight="1" spans="1:6">
      <c r="A13" s="127"/>
      <c r="B13" s="128"/>
      <c r="C13" s="129" t="s">
        <v>20</v>
      </c>
      <c r="D13" s="131"/>
      <c r="E13" s="131"/>
      <c r="F13" s="128"/>
    </row>
    <row r="14" ht="15.75" customHeight="1" spans="1:6">
      <c r="A14" s="127"/>
      <c r="B14" s="128"/>
      <c r="C14" s="127" t="s">
        <v>21</v>
      </c>
      <c r="D14" s="128"/>
      <c r="E14" s="128"/>
      <c r="F14" s="128"/>
    </row>
    <row r="15" ht="16.5" customHeight="1" spans="1:6">
      <c r="A15" s="127"/>
      <c r="B15" s="128"/>
      <c r="C15" s="127" t="s">
        <v>22</v>
      </c>
      <c r="D15" s="128">
        <v>57.2936</v>
      </c>
      <c r="E15" s="128">
        <v>57.2936</v>
      </c>
      <c r="F15" s="128"/>
    </row>
    <row r="16" ht="13.5" customHeight="1" spans="1:6">
      <c r="A16" s="127"/>
      <c r="B16" s="128"/>
      <c r="C16" s="129" t="s">
        <v>23</v>
      </c>
      <c r="D16" s="130"/>
      <c r="E16" s="130"/>
      <c r="F16" s="128"/>
    </row>
    <row r="17" ht="12" customHeight="1" spans="1:6">
      <c r="A17" s="127"/>
      <c r="B17" s="128"/>
      <c r="C17" s="129" t="s">
        <v>24</v>
      </c>
      <c r="D17" s="130"/>
      <c r="E17" s="130"/>
      <c r="F17" s="128"/>
    </row>
    <row r="18" ht="15.75" customHeight="1" spans="1:6">
      <c r="A18" s="127"/>
      <c r="B18" s="128"/>
      <c r="C18" s="127" t="s">
        <v>25</v>
      </c>
      <c r="D18" s="128"/>
      <c r="E18" s="128"/>
      <c r="F18" s="128"/>
    </row>
    <row r="19" ht="15" customHeight="1" spans="1:6">
      <c r="A19" s="127"/>
      <c r="B19" s="128"/>
      <c r="C19" s="127" t="s">
        <v>26</v>
      </c>
      <c r="D19" s="128">
        <v>387</v>
      </c>
      <c r="E19" s="128">
        <v>387</v>
      </c>
      <c r="F19" s="128"/>
    </row>
    <row r="20" ht="15" customHeight="1" spans="1:6">
      <c r="A20" s="127"/>
      <c r="B20" s="128"/>
      <c r="C20" s="127" t="s">
        <v>27</v>
      </c>
      <c r="D20" s="128">
        <v>1480.5527</v>
      </c>
      <c r="E20" s="128">
        <v>1480.5527</v>
      </c>
      <c r="F20" s="128"/>
    </row>
    <row r="21" ht="15.75" customHeight="1" spans="1:6">
      <c r="A21" s="127"/>
      <c r="B21" s="128"/>
      <c r="C21" s="127" t="s">
        <v>28</v>
      </c>
      <c r="D21" s="128"/>
      <c r="E21" s="128"/>
      <c r="F21" s="128"/>
    </row>
    <row r="22" ht="14.25" customHeight="1" spans="1:6">
      <c r="A22" s="127"/>
      <c r="B22" s="128"/>
      <c r="C22" s="127" t="s">
        <v>29</v>
      </c>
      <c r="D22" s="128"/>
      <c r="E22" s="128"/>
      <c r="F22" s="128"/>
    </row>
    <row r="23" ht="15" customHeight="1" spans="1:6">
      <c r="A23" s="127"/>
      <c r="B23" s="128"/>
      <c r="C23" s="127" t="s">
        <v>30</v>
      </c>
      <c r="D23" s="128"/>
      <c r="E23" s="128"/>
      <c r="F23" s="128"/>
    </row>
    <row r="24" ht="15" customHeight="1" spans="1:6">
      <c r="A24" s="127"/>
      <c r="B24" s="128"/>
      <c r="C24" s="127" t="s">
        <v>31</v>
      </c>
      <c r="D24" s="128"/>
      <c r="E24" s="128"/>
      <c r="F24" s="128"/>
    </row>
    <row r="25" ht="15.75" customHeight="1" spans="1:6">
      <c r="A25" s="127"/>
      <c r="B25" s="128"/>
      <c r="C25" s="127" t="s">
        <v>32</v>
      </c>
      <c r="D25" s="128">
        <v>22.9175</v>
      </c>
      <c r="E25" s="128">
        <v>22.9175</v>
      </c>
      <c r="F25" s="128"/>
    </row>
    <row r="26" ht="17.25" customHeight="1" spans="1:6">
      <c r="A26" s="127"/>
      <c r="B26" s="128"/>
      <c r="C26" s="127" t="s">
        <v>33</v>
      </c>
      <c r="D26" s="128"/>
      <c r="E26" s="128"/>
      <c r="F26" s="128"/>
    </row>
    <row r="27" ht="15" customHeight="1" spans="1:6">
      <c r="A27" s="127"/>
      <c r="B27" s="128"/>
      <c r="C27" s="127" t="s">
        <v>34</v>
      </c>
      <c r="D27" s="128"/>
      <c r="E27" s="128"/>
      <c r="F27" s="128"/>
    </row>
    <row r="28" ht="15" customHeight="1" spans="1:6">
      <c r="A28" s="127"/>
      <c r="B28" s="128"/>
      <c r="C28" s="127"/>
      <c r="D28" s="128"/>
      <c r="E28" s="128"/>
      <c r="F28" s="128"/>
    </row>
    <row r="29" ht="24" customHeight="1" spans="1:6">
      <c r="A29" s="126" t="s">
        <v>35</v>
      </c>
      <c r="B29" s="128">
        <f>SUM(B8:B28)</f>
        <v>1947.7638</v>
      </c>
      <c r="C29" s="126" t="s">
        <v>36</v>
      </c>
      <c r="D29" s="133">
        <f>SUM(D15:D28)</f>
        <v>1947.7638</v>
      </c>
      <c r="E29" s="128">
        <f>SUM(E15:E28)</f>
        <v>1947.7638</v>
      </c>
      <c r="F29" s="12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topLeftCell="C19" workbookViewId="0">
      <selection activeCell="E8" sqref="E8"/>
    </sheetView>
  </sheetViews>
  <sheetFormatPr defaultColWidth="6.875" defaultRowHeight="11.25"/>
  <cols>
    <col min="1" max="1" width="10.375" style="59" customWidth="1"/>
    <col min="2" max="2" width="35.125" style="59" customWidth="1"/>
    <col min="3" max="3" width="12.375" style="90" customWidth="1"/>
    <col min="4" max="4" width="12.375" style="91" customWidth="1"/>
    <col min="5" max="6" width="12.375" style="90" customWidth="1"/>
    <col min="7" max="7" width="12.375" style="92" customWidth="1"/>
    <col min="8" max="11" width="12.375" style="59" customWidth="1"/>
    <col min="12" max="16384" width="6.875" style="59"/>
  </cols>
  <sheetData>
    <row r="1" ht="16.5" customHeight="1" spans="1:11">
      <c r="A1" s="60" t="s">
        <v>89</v>
      </c>
      <c r="B1" s="61"/>
      <c r="C1" s="93"/>
      <c r="D1" s="94"/>
      <c r="E1" s="93"/>
      <c r="F1" s="93"/>
      <c r="G1" s="95"/>
      <c r="H1" s="61"/>
      <c r="I1" s="73"/>
      <c r="J1" s="73"/>
      <c r="K1" s="73"/>
    </row>
    <row r="2" ht="16.5" customHeight="1" spans="1:11">
      <c r="A2" s="61"/>
      <c r="B2" s="61"/>
      <c r="C2" s="93"/>
      <c r="D2" s="94"/>
      <c r="E2" s="93"/>
      <c r="F2" s="93"/>
      <c r="G2" s="95"/>
      <c r="H2" s="61"/>
      <c r="I2" s="73"/>
      <c r="J2" s="73"/>
      <c r="K2" s="73"/>
    </row>
    <row r="3" ht="29.25" customHeight="1" spans="1:11">
      <c r="A3" s="62" t="s">
        <v>90</v>
      </c>
      <c r="B3" s="62"/>
      <c r="C3" s="96"/>
      <c r="D3" s="97"/>
      <c r="E3" s="96"/>
      <c r="F3" s="96"/>
      <c r="G3" s="98"/>
      <c r="H3" s="62"/>
      <c r="I3" s="62"/>
      <c r="J3" s="62"/>
      <c r="K3" s="62"/>
    </row>
    <row r="4" ht="14" customHeight="1" spans="1:11">
      <c r="A4" s="99"/>
      <c r="B4" s="99"/>
      <c r="C4" s="100"/>
      <c r="D4" s="101"/>
      <c r="E4" s="100"/>
      <c r="F4" s="100"/>
      <c r="G4" s="102"/>
      <c r="H4" s="99"/>
      <c r="I4" s="99"/>
      <c r="J4" s="99"/>
      <c r="K4" s="99"/>
    </row>
    <row r="5" ht="22" customHeight="1" spans="1:11">
      <c r="A5" s="63" t="s">
        <v>39</v>
      </c>
      <c r="B5" s="63"/>
      <c r="C5" s="103" t="s">
        <v>91</v>
      </c>
      <c r="D5" s="104"/>
      <c r="E5" s="103"/>
      <c r="F5" s="103" t="s">
        <v>92</v>
      </c>
      <c r="G5" s="105"/>
      <c r="H5" s="63"/>
      <c r="I5" s="63" t="s">
        <v>93</v>
      </c>
      <c r="J5" s="63"/>
      <c r="K5" s="63"/>
    </row>
    <row r="6" s="58" customFormat="1" ht="22" customHeight="1" spans="1:11">
      <c r="A6" s="63" t="s">
        <v>44</v>
      </c>
      <c r="B6" s="63" t="s">
        <v>45</v>
      </c>
      <c r="C6" s="103" t="s">
        <v>94</v>
      </c>
      <c r="D6" s="104" t="s">
        <v>81</v>
      </c>
      <c r="E6" s="103" t="s">
        <v>82</v>
      </c>
      <c r="F6" s="103" t="s">
        <v>94</v>
      </c>
      <c r="G6" s="105" t="s">
        <v>81</v>
      </c>
      <c r="H6" s="63" t="s">
        <v>82</v>
      </c>
      <c r="I6" s="63" t="s">
        <v>94</v>
      </c>
      <c r="J6" s="63" t="s">
        <v>81</v>
      </c>
      <c r="K6" s="63" t="s">
        <v>82</v>
      </c>
    </row>
    <row r="7" s="58" customFormat="1" ht="22" customHeight="1" spans="1:11">
      <c r="A7" s="63"/>
      <c r="B7" s="63" t="s">
        <v>46</v>
      </c>
      <c r="C7" s="106">
        <f t="shared" ref="C7:C31" si="0">SUM(D7:E7)</f>
        <v>1608.8076</v>
      </c>
      <c r="D7" s="107">
        <v>639.1156</v>
      </c>
      <c r="E7" s="106">
        <v>969.692</v>
      </c>
      <c r="F7" s="108">
        <f t="shared" ref="F7:F31" si="1">SUM(G7:H7)</f>
        <v>1947.7638</v>
      </c>
      <c r="G7" s="109">
        <v>910.6811</v>
      </c>
      <c r="H7" s="110">
        <v>1037.0827</v>
      </c>
      <c r="I7" s="120">
        <v>21.06</v>
      </c>
      <c r="J7" s="120">
        <v>0.4249</v>
      </c>
      <c r="K7" s="120">
        <v>6.94</v>
      </c>
    </row>
    <row r="8" s="88" customFormat="1" ht="22" customHeight="1" spans="1:11">
      <c r="A8" s="111" t="s">
        <v>47</v>
      </c>
      <c r="B8" s="112" t="s">
        <v>48</v>
      </c>
      <c r="C8" s="106">
        <f t="shared" si="0"/>
        <v>56.3905</v>
      </c>
      <c r="D8" s="107">
        <v>56.3905</v>
      </c>
      <c r="E8" s="106"/>
      <c r="F8" s="108">
        <f t="shared" si="1"/>
        <v>57.2936</v>
      </c>
      <c r="G8" s="109">
        <v>57.2936</v>
      </c>
      <c r="H8" s="110">
        <v>0</v>
      </c>
      <c r="I8" s="121">
        <v>1.6</v>
      </c>
      <c r="J8" s="121">
        <v>1.6</v>
      </c>
      <c r="K8" s="121">
        <v>0</v>
      </c>
    </row>
    <row r="9" s="88" customFormat="1" ht="22" customHeight="1" spans="1:11">
      <c r="A9" s="111" t="s">
        <v>49</v>
      </c>
      <c r="B9" s="112" t="s">
        <v>50</v>
      </c>
      <c r="C9" s="106">
        <f t="shared" si="0"/>
        <v>56.3905</v>
      </c>
      <c r="D9" s="107">
        <v>56.3905</v>
      </c>
      <c r="E9" s="106"/>
      <c r="F9" s="108">
        <f t="shared" si="1"/>
        <v>57.2936</v>
      </c>
      <c r="G9" s="109">
        <v>57.2936</v>
      </c>
      <c r="H9" s="110">
        <v>0</v>
      </c>
      <c r="I9" s="121">
        <v>1.6</v>
      </c>
      <c r="J9" s="121">
        <v>1.6</v>
      </c>
      <c r="K9" s="121"/>
    </row>
    <row r="10" s="88" customFormat="1" ht="22" customHeight="1" spans="1:11">
      <c r="A10" s="111" t="s">
        <v>51</v>
      </c>
      <c r="B10" s="112" t="s">
        <v>52</v>
      </c>
      <c r="C10" s="106">
        <f t="shared" si="0"/>
        <v>56.3905</v>
      </c>
      <c r="D10" s="107">
        <v>56.3905</v>
      </c>
      <c r="E10" s="106"/>
      <c r="F10" s="108">
        <f t="shared" si="1"/>
        <v>57.2936</v>
      </c>
      <c r="G10" s="109">
        <v>57.2936</v>
      </c>
      <c r="H10" s="110">
        <v>0</v>
      </c>
      <c r="I10" s="121">
        <v>1.6</v>
      </c>
      <c r="J10" s="121">
        <v>1.6</v>
      </c>
      <c r="K10" s="121"/>
    </row>
    <row r="11" s="88" customFormat="1" ht="22" customHeight="1" spans="1:11">
      <c r="A11" s="111" t="s">
        <v>51</v>
      </c>
      <c r="B11" s="112" t="s">
        <v>53</v>
      </c>
      <c r="C11" s="106">
        <f t="shared" si="0"/>
        <v>21.6403</v>
      </c>
      <c r="D11" s="113">
        <v>21.6403</v>
      </c>
      <c r="E11" s="114"/>
      <c r="F11" s="108">
        <f t="shared" si="1"/>
        <v>21.9304</v>
      </c>
      <c r="G11" s="109">
        <v>21.9304</v>
      </c>
      <c r="H11" s="110">
        <v>0</v>
      </c>
      <c r="I11" s="121">
        <v>1.34</v>
      </c>
      <c r="J11" s="121">
        <v>1.34</v>
      </c>
      <c r="K11" s="121"/>
    </row>
    <row r="12" s="88" customFormat="1" ht="22" customHeight="1" spans="1:11">
      <c r="A12" s="111" t="s">
        <v>51</v>
      </c>
      <c r="B12" s="115" t="s">
        <v>54</v>
      </c>
      <c r="C12" s="106">
        <f t="shared" si="0"/>
        <v>34.7502</v>
      </c>
      <c r="D12" s="109">
        <v>34.7502</v>
      </c>
      <c r="E12" s="110"/>
      <c r="F12" s="108">
        <f t="shared" si="1"/>
        <v>35.3632</v>
      </c>
      <c r="G12" s="109">
        <v>35.3632</v>
      </c>
      <c r="H12" s="110">
        <v>0</v>
      </c>
      <c r="I12" s="121">
        <v>1.76</v>
      </c>
      <c r="J12" s="121">
        <v>1.76</v>
      </c>
      <c r="K12" s="121"/>
    </row>
    <row r="13" s="89" customFormat="1" ht="22" customHeight="1" spans="1:11">
      <c r="A13" s="111" t="s">
        <v>55</v>
      </c>
      <c r="B13" s="116" t="s">
        <v>56</v>
      </c>
      <c r="C13" s="106">
        <f t="shared" si="0"/>
        <v>386</v>
      </c>
      <c r="D13" s="107"/>
      <c r="E13" s="106">
        <v>386</v>
      </c>
      <c r="F13" s="108">
        <f t="shared" si="1"/>
        <v>387</v>
      </c>
      <c r="G13" s="109">
        <v>0</v>
      </c>
      <c r="H13" s="110">
        <v>387</v>
      </c>
      <c r="I13" s="121">
        <v>0.25</v>
      </c>
      <c r="J13" s="121">
        <v>0</v>
      </c>
      <c r="K13" s="121">
        <v>0.25</v>
      </c>
    </row>
    <row r="14" s="89" customFormat="1" ht="22" customHeight="1" spans="1:11">
      <c r="A14" s="111" t="s">
        <v>57</v>
      </c>
      <c r="B14" s="112" t="s">
        <v>58</v>
      </c>
      <c r="C14" s="106">
        <f t="shared" si="0"/>
        <v>386</v>
      </c>
      <c r="D14" s="109"/>
      <c r="E14" s="110">
        <v>386</v>
      </c>
      <c r="F14" s="108">
        <f t="shared" si="1"/>
        <v>387</v>
      </c>
      <c r="G14" s="109">
        <v>0</v>
      </c>
      <c r="H14" s="110">
        <v>387</v>
      </c>
      <c r="I14" s="121">
        <v>0.25</v>
      </c>
      <c r="J14" s="121"/>
      <c r="K14" s="121">
        <v>0.25</v>
      </c>
    </row>
    <row r="15" s="89" customFormat="1" ht="22" customHeight="1" spans="1:11">
      <c r="A15" s="111" t="s">
        <v>59</v>
      </c>
      <c r="B15" s="116" t="s">
        <v>60</v>
      </c>
      <c r="C15" s="106">
        <f t="shared" si="0"/>
        <v>386</v>
      </c>
      <c r="D15" s="107"/>
      <c r="E15" s="106">
        <v>386</v>
      </c>
      <c r="F15" s="108">
        <f t="shared" si="1"/>
        <v>387</v>
      </c>
      <c r="G15" s="109">
        <v>0</v>
      </c>
      <c r="H15" s="110">
        <v>387</v>
      </c>
      <c r="I15" s="121">
        <v>0.25</v>
      </c>
      <c r="J15" s="121"/>
      <c r="K15" s="121">
        <v>0.25</v>
      </c>
    </row>
    <row r="16" s="89" customFormat="1" ht="22" customHeight="1" spans="1:11">
      <c r="A16" s="111" t="s">
        <v>59</v>
      </c>
      <c r="B16" s="112" t="s">
        <v>53</v>
      </c>
      <c r="C16" s="106">
        <f t="shared" si="0"/>
        <v>386</v>
      </c>
      <c r="D16" s="107"/>
      <c r="E16" s="106">
        <v>386</v>
      </c>
      <c r="F16" s="108">
        <f t="shared" si="1"/>
        <v>387</v>
      </c>
      <c r="G16" s="109">
        <v>0</v>
      </c>
      <c r="H16" s="110">
        <v>387</v>
      </c>
      <c r="I16" s="121">
        <v>0.25</v>
      </c>
      <c r="J16" s="121"/>
      <c r="K16" s="121">
        <v>0.25</v>
      </c>
    </row>
    <row r="17" s="89" customFormat="1" ht="22" customHeight="1" spans="1:11">
      <c r="A17" s="111" t="s">
        <v>61</v>
      </c>
      <c r="B17" s="112" t="s">
        <v>62</v>
      </c>
      <c r="C17" s="106">
        <f t="shared" si="0"/>
        <v>1143.8609</v>
      </c>
      <c r="D17" s="107">
        <v>560.1689</v>
      </c>
      <c r="E17" s="106">
        <v>583.692</v>
      </c>
      <c r="F17" s="108">
        <f t="shared" si="1"/>
        <v>1480.5527</v>
      </c>
      <c r="G17" s="109">
        <v>830.47</v>
      </c>
      <c r="H17" s="110">
        <v>650.0827</v>
      </c>
      <c r="I17" s="121">
        <v>29.43</v>
      </c>
      <c r="J17" s="121">
        <v>48.25</v>
      </c>
      <c r="K17" s="121">
        <v>11.37</v>
      </c>
    </row>
    <row r="18" s="89" customFormat="1" ht="22" customHeight="1" spans="1:11">
      <c r="A18" s="111" t="s">
        <v>63</v>
      </c>
      <c r="B18" s="112" t="s">
        <v>64</v>
      </c>
      <c r="C18" s="106">
        <f t="shared" si="0"/>
        <v>562.8609</v>
      </c>
      <c r="D18" s="117">
        <v>560.1689</v>
      </c>
      <c r="E18" s="118">
        <v>2.692</v>
      </c>
      <c r="F18" s="108">
        <f t="shared" si="1"/>
        <v>1412.0527</v>
      </c>
      <c r="G18" s="109">
        <v>830.47</v>
      </c>
      <c r="H18" s="110">
        <v>581.5827</v>
      </c>
      <c r="I18" s="122">
        <v>150.87</v>
      </c>
      <c r="J18" s="121">
        <v>48.25</v>
      </c>
      <c r="K18" s="122">
        <v>215.04</v>
      </c>
    </row>
    <row r="19" s="89" customFormat="1" ht="22" customHeight="1" spans="1:11">
      <c r="A19" s="119" t="s">
        <v>65</v>
      </c>
      <c r="B19" s="119" t="s">
        <v>66</v>
      </c>
      <c r="C19" s="106">
        <v>201.211</v>
      </c>
      <c r="D19" s="117">
        <v>198.519</v>
      </c>
      <c r="E19" s="118">
        <v>2.692</v>
      </c>
      <c r="F19" s="108">
        <f t="shared" si="1"/>
        <v>418.4362</v>
      </c>
      <c r="G19" s="109">
        <v>415.9362</v>
      </c>
      <c r="H19" s="110">
        <v>2.5</v>
      </c>
      <c r="I19" s="122">
        <v>107.95</v>
      </c>
      <c r="J19" s="122">
        <v>109.52</v>
      </c>
      <c r="K19" s="122">
        <v>7.13</v>
      </c>
    </row>
    <row r="20" s="89" customFormat="1" ht="22" customHeight="1" spans="1:11">
      <c r="A20" s="119" t="s">
        <v>65</v>
      </c>
      <c r="B20" s="119" t="s">
        <v>53</v>
      </c>
      <c r="C20" s="106">
        <f t="shared" si="0"/>
        <v>201.211</v>
      </c>
      <c r="D20" s="117">
        <v>198.519</v>
      </c>
      <c r="E20" s="118">
        <v>2.692</v>
      </c>
      <c r="F20" s="108">
        <f t="shared" si="1"/>
        <v>418.4362</v>
      </c>
      <c r="G20" s="109">
        <v>415.9362</v>
      </c>
      <c r="H20" s="110">
        <v>2.5</v>
      </c>
      <c r="I20" s="122">
        <v>107.95</v>
      </c>
      <c r="J20" s="122">
        <v>109.52</v>
      </c>
      <c r="K20" s="122">
        <v>7.13</v>
      </c>
    </row>
    <row r="21" s="89" customFormat="1" ht="22" customHeight="1" spans="1:11">
      <c r="A21" s="119" t="s">
        <v>67</v>
      </c>
      <c r="B21" s="119" t="s">
        <v>68</v>
      </c>
      <c r="C21" s="106">
        <f t="shared" si="0"/>
        <v>361.6499</v>
      </c>
      <c r="D21" s="117">
        <v>361.6499</v>
      </c>
      <c r="E21" s="118"/>
      <c r="F21" s="108">
        <f t="shared" si="1"/>
        <v>993.6165</v>
      </c>
      <c r="G21" s="109">
        <v>414.5338</v>
      </c>
      <c r="H21" s="110">
        <v>579.0827</v>
      </c>
      <c r="I21" s="122">
        <v>174.74</v>
      </c>
      <c r="J21" s="122">
        <v>14.62</v>
      </c>
      <c r="K21" s="122"/>
    </row>
    <row r="22" s="89" customFormat="1" ht="22" customHeight="1" spans="1:11">
      <c r="A22" s="119" t="s">
        <v>67</v>
      </c>
      <c r="B22" s="119" t="s">
        <v>53</v>
      </c>
      <c r="C22" s="106">
        <f t="shared" si="0"/>
        <v>143.02</v>
      </c>
      <c r="D22" s="117">
        <v>143.02</v>
      </c>
      <c r="E22" s="118"/>
      <c r="F22" s="108">
        <f t="shared" si="1"/>
        <v>493.64</v>
      </c>
      <c r="G22" s="109">
        <v>143.02</v>
      </c>
      <c r="H22" s="110">
        <v>350.62</v>
      </c>
      <c r="I22" s="122">
        <v>245.15</v>
      </c>
      <c r="J22" s="122"/>
      <c r="K22" s="122"/>
    </row>
    <row r="23" s="89" customFormat="1" ht="22" customHeight="1" spans="1:11">
      <c r="A23" s="119" t="s">
        <v>67</v>
      </c>
      <c r="B23" s="119" t="s">
        <v>54</v>
      </c>
      <c r="C23" s="106">
        <f t="shared" si="0"/>
        <v>218.63</v>
      </c>
      <c r="D23" s="117">
        <v>218.63</v>
      </c>
      <c r="E23" s="118"/>
      <c r="F23" s="108">
        <f t="shared" si="1"/>
        <v>499.9765</v>
      </c>
      <c r="G23" s="109">
        <v>271.5138</v>
      </c>
      <c r="H23" s="110">
        <v>228.4627</v>
      </c>
      <c r="I23" s="122">
        <v>128.68</v>
      </c>
      <c r="J23" s="122">
        <v>24.19</v>
      </c>
      <c r="K23" s="122"/>
    </row>
    <row r="24" s="89" customFormat="1" ht="22" customHeight="1" spans="1:11">
      <c r="A24" s="119" t="s">
        <v>69</v>
      </c>
      <c r="B24" s="119" t="s">
        <v>70</v>
      </c>
      <c r="C24" s="106">
        <f t="shared" si="0"/>
        <v>581</v>
      </c>
      <c r="D24" s="117"/>
      <c r="E24" s="118">
        <v>581</v>
      </c>
      <c r="F24" s="108">
        <f t="shared" si="1"/>
        <v>68.5</v>
      </c>
      <c r="G24" s="109">
        <v>0</v>
      </c>
      <c r="H24" s="110">
        <v>68.5</v>
      </c>
      <c r="I24" s="122">
        <v>-88.21</v>
      </c>
      <c r="J24" s="122"/>
      <c r="K24" s="122">
        <v>-88.21</v>
      </c>
    </row>
    <row r="25" s="89" customFormat="1" ht="22" customHeight="1" spans="1:11">
      <c r="A25" s="119" t="s">
        <v>71</v>
      </c>
      <c r="B25" s="119" t="s">
        <v>72</v>
      </c>
      <c r="C25" s="106">
        <f t="shared" si="0"/>
        <v>581</v>
      </c>
      <c r="D25" s="117"/>
      <c r="E25" s="118">
        <v>581</v>
      </c>
      <c r="F25" s="108">
        <f t="shared" si="1"/>
        <v>68.5</v>
      </c>
      <c r="G25" s="109">
        <v>0</v>
      </c>
      <c r="H25" s="110">
        <v>68.5</v>
      </c>
      <c r="I25" s="122">
        <v>-88.21</v>
      </c>
      <c r="J25" s="122"/>
      <c r="K25" s="122">
        <v>-88.21</v>
      </c>
    </row>
    <row r="26" s="89" customFormat="1" ht="22" customHeight="1" spans="1:11">
      <c r="A26" s="119" t="s">
        <v>71</v>
      </c>
      <c r="B26" s="119" t="s">
        <v>54</v>
      </c>
      <c r="C26" s="106">
        <f t="shared" si="0"/>
        <v>581</v>
      </c>
      <c r="D26" s="117"/>
      <c r="E26" s="118">
        <v>581</v>
      </c>
      <c r="F26" s="108">
        <f t="shared" si="1"/>
        <v>68.5</v>
      </c>
      <c r="G26" s="109">
        <v>0</v>
      </c>
      <c r="H26" s="110">
        <v>68.5</v>
      </c>
      <c r="I26" s="122">
        <v>-88.21</v>
      </c>
      <c r="J26" s="122"/>
      <c r="K26" s="122">
        <v>-88.21</v>
      </c>
    </row>
    <row r="27" s="89" customFormat="1" ht="22" customHeight="1" spans="1:11">
      <c r="A27" s="119" t="s">
        <v>73</v>
      </c>
      <c r="B27" s="119" t="s">
        <v>74</v>
      </c>
      <c r="C27" s="106">
        <f t="shared" si="0"/>
        <v>22.5562</v>
      </c>
      <c r="D27" s="117">
        <v>22.5562</v>
      </c>
      <c r="E27" s="118"/>
      <c r="F27" s="108">
        <f t="shared" si="1"/>
        <v>22.9175</v>
      </c>
      <c r="G27" s="109">
        <v>22.9175</v>
      </c>
      <c r="H27" s="110">
        <v>0</v>
      </c>
      <c r="I27" s="122">
        <v>1.6</v>
      </c>
      <c r="J27" s="122">
        <v>1.6</v>
      </c>
      <c r="K27" s="122"/>
    </row>
    <row r="28" s="89" customFormat="1" ht="22" customHeight="1" spans="1:11">
      <c r="A28" s="119" t="s">
        <v>75</v>
      </c>
      <c r="B28" s="119" t="s">
        <v>76</v>
      </c>
      <c r="C28" s="106">
        <f t="shared" si="0"/>
        <v>22.5562</v>
      </c>
      <c r="D28" s="117">
        <v>22.5562</v>
      </c>
      <c r="E28" s="118"/>
      <c r="F28" s="108">
        <f t="shared" si="1"/>
        <v>22.9175</v>
      </c>
      <c r="G28" s="109">
        <v>22.9175</v>
      </c>
      <c r="H28" s="110">
        <v>0</v>
      </c>
      <c r="I28" s="122">
        <v>1.6</v>
      </c>
      <c r="J28" s="122">
        <v>1.6</v>
      </c>
      <c r="K28" s="122"/>
    </row>
    <row r="29" s="89" customFormat="1" ht="22" customHeight="1" spans="1:11">
      <c r="A29" s="119" t="s">
        <v>77</v>
      </c>
      <c r="B29" s="119" t="s">
        <v>78</v>
      </c>
      <c r="C29" s="106">
        <f t="shared" si="0"/>
        <v>22.5562</v>
      </c>
      <c r="D29" s="117">
        <v>22.5562</v>
      </c>
      <c r="E29" s="118"/>
      <c r="F29" s="108">
        <f t="shared" si="1"/>
        <v>22.9175</v>
      </c>
      <c r="G29" s="109">
        <v>22.9175</v>
      </c>
      <c r="H29" s="110">
        <v>0</v>
      </c>
      <c r="I29" s="122">
        <v>1.6</v>
      </c>
      <c r="J29" s="122">
        <v>1.6</v>
      </c>
      <c r="K29" s="122"/>
    </row>
    <row r="30" s="89" customFormat="1" ht="22" customHeight="1" spans="1:11">
      <c r="A30" s="119" t="s">
        <v>77</v>
      </c>
      <c r="B30" s="119" t="s">
        <v>53</v>
      </c>
      <c r="C30" s="106">
        <f t="shared" si="0"/>
        <v>8.6561</v>
      </c>
      <c r="D30" s="117">
        <v>8.6561</v>
      </c>
      <c r="E30" s="118"/>
      <c r="F30" s="108">
        <f t="shared" si="1"/>
        <v>8.7722</v>
      </c>
      <c r="G30" s="109">
        <v>8.7722</v>
      </c>
      <c r="H30" s="110">
        <v>0</v>
      </c>
      <c r="I30" s="122">
        <v>1.34</v>
      </c>
      <c r="J30" s="122">
        <v>1.34</v>
      </c>
      <c r="K30" s="122"/>
    </row>
    <row r="31" s="89" customFormat="1" ht="22" customHeight="1" spans="1:11">
      <c r="A31" s="119" t="s">
        <v>77</v>
      </c>
      <c r="B31" s="119" t="s">
        <v>54</v>
      </c>
      <c r="C31" s="106">
        <f t="shared" si="0"/>
        <v>13.9001</v>
      </c>
      <c r="D31" s="117">
        <v>13.9001</v>
      </c>
      <c r="E31" s="118"/>
      <c r="F31" s="108">
        <f t="shared" si="1"/>
        <v>14.1453</v>
      </c>
      <c r="G31" s="109">
        <v>14.1453</v>
      </c>
      <c r="H31" s="110">
        <v>0</v>
      </c>
      <c r="I31" s="122">
        <v>1.76</v>
      </c>
      <c r="J31" s="122">
        <v>1.76</v>
      </c>
      <c r="K31" s="122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393055555555556" bottom="0.196527777777778" header="0.511805555555556" footer="0.511805555555556"/>
  <pageSetup paperSize="9" scale="80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" workbookViewId="0">
      <selection activeCell="A54" sqref="A5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9" t="s">
        <v>95</v>
      </c>
      <c r="B1" s="80"/>
      <c r="C1" s="80"/>
    </row>
    <row r="2" ht="19.5" customHeight="1" spans="1:5">
      <c r="A2" s="81" t="s">
        <v>96</v>
      </c>
      <c r="B2" s="81"/>
      <c r="C2" s="81"/>
      <c r="D2" s="82"/>
      <c r="E2" s="82"/>
    </row>
    <row r="3" ht="17" customHeight="1" spans="3:3">
      <c r="C3" s="83" t="s">
        <v>2</v>
      </c>
    </row>
    <row r="4" ht="12.75" customHeight="1" spans="1:3">
      <c r="A4" s="84" t="s">
        <v>97</v>
      </c>
      <c r="B4" s="84" t="s">
        <v>6</v>
      </c>
      <c r="C4" s="84" t="s">
        <v>98</v>
      </c>
    </row>
    <row r="5" ht="12" customHeight="1" spans="1:3">
      <c r="A5" s="85" t="s">
        <v>99</v>
      </c>
      <c r="B5" s="86">
        <f>SUM(B6:B16)</f>
        <v>879.2464</v>
      </c>
      <c r="C5" s="85"/>
    </row>
    <row r="6" ht="12" customHeight="1" spans="1:3">
      <c r="A6" s="85" t="s">
        <v>100</v>
      </c>
      <c r="B6" s="86">
        <v>159.6864</v>
      </c>
      <c r="C6" s="85"/>
    </row>
    <row r="7" ht="12" customHeight="1" spans="1:3">
      <c r="A7" s="85" t="s">
        <v>101</v>
      </c>
      <c r="B7" s="86">
        <v>60.8624</v>
      </c>
      <c r="C7" s="85"/>
    </row>
    <row r="8" ht="12" customHeight="1" spans="1:3">
      <c r="A8" s="85" t="s">
        <v>102</v>
      </c>
      <c r="B8" s="86">
        <v>13.3072</v>
      </c>
      <c r="C8" s="85"/>
    </row>
    <row r="9" ht="12" customHeight="1" spans="1:3">
      <c r="A9" s="85" t="s">
        <v>103</v>
      </c>
      <c r="B9" s="86">
        <v>70.512</v>
      </c>
      <c r="C9" s="85"/>
    </row>
    <row r="10" ht="12" customHeight="1" spans="1:3">
      <c r="A10" s="85" t="s">
        <v>104</v>
      </c>
      <c r="B10" s="86">
        <v>57.2936</v>
      </c>
      <c r="C10" s="85"/>
    </row>
    <row r="11" ht="12" customHeight="1" spans="1:3">
      <c r="A11" s="85" t="s">
        <v>105</v>
      </c>
      <c r="B11" s="86"/>
      <c r="C11" s="85"/>
    </row>
    <row r="12" ht="12" customHeight="1" spans="1:3">
      <c r="A12" s="85" t="s">
        <v>106</v>
      </c>
      <c r="B12" s="86">
        <v>17.1881</v>
      </c>
      <c r="C12" s="85"/>
    </row>
    <row r="13" ht="12" customHeight="1" spans="1:3">
      <c r="A13" s="85" t="s">
        <v>107</v>
      </c>
      <c r="B13" s="86"/>
      <c r="C13" s="85"/>
    </row>
    <row r="14" ht="12" customHeight="1" spans="1:3">
      <c r="A14" s="85" t="s">
        <v>108</v>
      </c>
      <c r="B14" s="86">
        <v>0.2232</v>
      </c>
      <c r="C14" s="85"/>
    </row>
    <row r="15" ht="12" customHeight="1" spans="1:3">
      <c r="A15" s="85" t="s">
        <v>78</v>
      </c>
      <c r="B15" s="86">
        <v>22.9175</v>
      </c>
      <c r="C15" s="85"/>
    </row>
    <row r="16" ht="12" customHeight="1" spans="1:3">
      <c r="A16" s="85" t="s">
        <v>109</v>
      </c>
      <c r="B16" s="86">
        <v>477.256</v>
      </c>
      <c r="C16" s="85"/>
    </row>
    <row r="17" ht="12" customHeight="1" spans="1:3">
      <c r="A17" s="85" t="s">
        <v>110</v>
      </c>
      <c r="B17" s="86">
        <f>SUM(B18:B44)</f>
        <v>31.0507</v>
      </c>
      <c r="C17" s="85"/>
    </row>
    <row r="18" ht="12" customHeight="1" spans="1:3">
      <c r="A18" s="85" t="s">
        <v>111</v>
      </c>
      <c r="B18" s="86">
        <v>1.6</v>
      </c>
      <c r="C18" s="85"/>
    </row>
    <row r="19" ht="12" customHeight="1" spans="1:3">
      <c r="A19" s="85" t="s">
        <v>112</v>
      </c>
      <c r="B19" s="86">
        <v>0.9</v>
      </c>
      <c r="C19" s="85"/>
    </row>
    <row r="20" ht="12" customHeight="1" spans="1:3">
      <c r="A20" s="85" t="s">
        <v>113</v>
      </c>
      <c r="B20" s="86"/>
      <c r="C20" s="85"/>
    </row>
    <row r="21" ht="12" customHeight="1" spans="1:3">
      <c r="A21" s="85" t="s">
        <v>114</v>
      </c>
      <c r="B21" s="86"/>
      <c r="C21" s="85"/>
    </row>
    <row r="22" ht="12" customHeight="1" spans="1:3">
      <c r="A22" s="85" t="s">
        <v>115</v>
      </c>
      <c r="B22" s="86"/>
      <c r="C22" s="85"/>
    </row>
    <row r="23" ht="12" customHeight="1" spans="1:3">
      <c r="A23" s="85" t="s">
        <v>116</v>
      </c>
      <c r="B23" s="86"/>
      <c r="C23" s="85"/>
    </row>
    <row r="24" ht="12" customHeight="1" spans="1:3">
      <c r="A24" s="85" t="s">
        <v>117</v>
      </c>
      <c r="B24" s="86">
        <v>1.8</v>
      </c>
      <c r="C24" s="85"/>
    </row>
    <row r="25" ht="12" customHeight="1" spans="1:3">
      <c r="A25" s="85" t="s">
        <v>118</v>
      </c>
      <c r="B25" s="86"/>
      <c r="C25" s="85"/>
    </row>
    <row r="26" ht="12" customHeight="1" spans="1:3">
      <c r="A26" s="85" t="s">
        <v>119</v>
      </c>
      <c r="B26" s="86"/>
      <c r="C26" s="85"/>
    </row>
    <row r="27" ht="12" customHeight="1" spans="1:3">
      <c r="A27" s="85" t="s">
        <v>120</v>
      </c>
      <c r="B27" s="86">
        <v>0.5</v>
      </c>
      <c r="C27" s="85"/>
    </row>
    <row r="28" ht="12" customHeight="1" spans="1:3">
      <c r="A28" s="85" t="s">
        <v>121</v>
      </c>
      <c r="B28" s="86"/>
      <c r="C28" s="85"/>
    </row>
    <row r="29" ht="12" customHeight="1" spans="1:3">
      <c r="A29" s="85" t="s">
        <v>122</v>
      </c>
      <c r="B29" s="86">
        <v>3.435</v>
      </c>
      <c r="C29" s="85"/>
    </row>
    <row r="30" ht="12" customHeight="1" spans="1:3">
      <c r="A30" s="85" t="s">
        <v>123</v>
      </c>
      <c r="B30" s="86"/>
      <c r="C30" s="85"/>
    </row>
    <row r="31" ht="12" customHeight="1" spans="1:3">
      <c r="A31" s="85" t="s">
        <v>124</v>
      </c>
      <c r="B31" s="86"/>
      <c r="C31" s="85"/>
    </row>
    <row r="32" ht="12" customHeight="1" spans="1:3">
      <c r="A32" s="85" t="s">
        <v>125</v>
      </c>
      <c r="B32" s="86"/>
      <c r="C32" s="85"/>
    </row>
    <row r="33" ht="12" customHeight="1" spans="1:3">
      <c r="A33" s="85" t="s">
        <v>126</v>
      </c>
      <c r="B33" s="86"/>
      <c r="C33" s="85"/>
    </row>
    <row r="34" ht="12" customHeight="1" spans="1:3">
      <c r="A34" s="85" t="s">
        <v>127</v>
      </c>
      <c r="B34" s="86"/>
      <c r="C34" s="85"/>
    </row>
    <row r="35" ht="12" customHeight="1" spans="1:3">
      <c r="A35" s="85" t="s">
        <v>128</v>
      </c>
      <c r="B35" s="86"/>
      <c r="C35" s="85"/>
    </row>
    <row r="36" ht="12" customHeight="1" spans="1:3">
      <c r="A36" s="85" t="s">
        <v>129</v>
      </c>
      <c r="B36" s="86"/>
      <c r="C36" s="85"/>
    </row>
    <row r="37" ht="12" customHeight="1" spans="1:3">
      <c r="A37" s="85" t="s">
        <v>130</v>
      </c>
      <c r="B37" s="86">
        <v>0.2</v>
      </c>
      <c r="C37" s="85"/>
    </row>
    <row r="38" ht="12" customHeight="1" spans="1:3">
      <c r="A38" s="85" t="s">
        <v>131</v>
      </c>
      <c r="B38" s="86"/>
      <c r="C38" s="85"/>
    </row>
    <row r="39" ht="12" customHeight="1" spans="1:3">
      <c r="A39" s="85" t="s">
        <v>132</v>
      </c>
      <c r="B39" s="86">
        <v>2.7316</v>
      </c>
      <c r="C39" s="85"/>
    </row>
    <row r="40" ht="12" customHeight="1" spans="1:3">
      <c r="A40" s="85" t="s">
        <v>133</v>
      </c>
      <c r="B40" s="86">
        <v>5.5891</v>
      </c>
      <c r="C40" s="85"/>
    </row>
    <row r="41" ht="12" customHeight="1" spans="1:3">
      <c r="A41" s="85" t="s">
        <v>134</v>
      </c>
      <c r="B41" s="86">
        <v>1.2</v>
      </c>
      <c r="C41" s="85"/>
    </row>
    <row r="42" ht="12" customHeight="1" spans="1:3">
      <c r="A42" s="85" t="s">
        <v>135</v>
      </c>
      <c r="B42" s="86">
        <v>11.73</v>
      </c>
      <c r="C42" s="85"/>
    </row>
    <row r="43" ht="12" customHeight="1" spans="1:3">
      <c r="A43" s="85" t="s">
        <v>136</v>
      </c>
      <c r="B43" s="86"/>
      <c r="C43" s="85"/>
    </row>
    <row r="44" ht="12" customHeight="1" spans="1:3">
      <c r="A44" s="87" t="s">
        <v>137</v>
      </c>
      <c r="B44" s="86">
        <v>1.365</v>
      </c>
      <c r="C44" s="85"/>
    </row>
    <row r="45" ht="12" customHeight="1" spans="1:3">
      <c r="A45" s="85" t="s">
        <v>138</v>
      </c>
      <c r="B45" s="86">
        <f>SUM(B46:B56)</f>
        <v>0.384</v>
      </c>
      <c r="C45" s="85"/>
    </row>
    <row r="46" ht="12" customHeight="1" spans="1:3">
      <c r="A46" s="85" t="s">
        <v>139</v>
      </c>
      <c r="B46" s="86"/>
      <c r="C46" s="85"/>
    </row>
    <row r="47" ht="12" customHeight="1" spans="1:3">
      <c r="A47" s="85" t="s">
        <v>140</v>
      </c>
      <c r="B47" s="86"/>
      <c r="C47" s="85"/>
    </row>
    <row r="48" ht="12" customHeight="1" spans="1:3">
      <c r="A48" s="85" t="s">
        <v>141</v>
      </c>
      <c r="B48" s="86"/>
      <c r="C48" s="85"/>
    </row>
    <row r="49" ht="12" customHeight="1" spans="1:3">
      <c r="A49" s="85" t="s">
        <v>142</v>
      </c>
      <c r="B49" s="86"/>
      <c r="C49" s="85"/>
    </row>
    <row r="50" ht="12" customHeight="1" spans="1:3">
      <c r="A50" s="85" t="s">
        <v>143</v>
      </c>
      <c r="B50" s="86">
        <v>0.384</v>
      </c>
      <c r="C50" s="85"/>
    </row>
    <row r="51" ht="12" customHeight="1" spans="1:3">
      <c r="A51" s="85" t="s">
        <v>144</v>
      </c>
      <c r="B51" s="86"/>
      <c r="C51" s="85"/>
    </row>
    <row r="52" ht="12" customHeight="1" spans="1:3">
      <c r="A52" s="85" t="s">
        <v>145</v>
      </c>
      <c r="B52" s="86"/>
      <c r="C52" s="85"/>
    </row>
    <row r="53" ht="12" customHeight="1" spans="1:3">
      <c r="A53" s="85" t="s">
        <v>146</v>
      </c>
      <c r="B53" s="86"/>
      <c r="C53" s="85"/>
    </row>
    <row r="54" ht="12" customHeight="1" spans="1:3">
      <c r="A54" s="85" t="s">
        <v>147</v>
      </c>
      <c r="B54" s="86"/>
      <c r="C54" s="85"/>
    </row>
    <row r="55" ht="12" customHeight="1" spans="1:3">
      <c r="A55" s="85" t="s">
        <v>148</v>
      </c>
      <c r="B55" s="86"/>
      <c r="C55" s="85"/>
    </row>
    <row r="56" ht="12" customHeight="1" spans="1:3">
      <c r="A56" s="85" t="s">
        <v>149</v>
      </c>
      <c r="B56" s="86"/>
      <c r="C56" s="85"/>
    </row>
    <row r="57" ht="16.5" customHeight="1" spans="1:3">
      <c r="A57" s="84" t="s">
        <v>94</v>
      </c>
      <c r="B57" s="86">
        <f>SUM(B5+B17+B45)</f>
        <v>910.6811</v>
      </c>
      <c r="C57" s="8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showGridLines="0" showZeros="0" workbookViewId="0">
      <selection activeCell="B4" sqref="B4"/>
    </sheetView>
  </sheetViews>
  <sheetFormatPr defaultColWidth="6.875" defaultRowHeight="11.25"/>
  <cols>
    <col min="1" max="1" width="10.125" style="59" customWidth="1"/>
    <col min="2" max="2" width="24.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150</v>
      </c>
      <c r="B1" s="61"/>
      <c r="C1" s="61"/>
      <c r="D1" s="61"/>
      <c r="E1" s="61"/>
      <c r="F1" s="61"/>
      <c r="G1" s="61"/>
      <c r="H1" s="61"/>
      <c r="I1" s="61"/>
      <c r="J1" s="73"/>
      <c r="K1" s="73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73"/>
      <c r="K2" s="73"/>
    </row>
    <row r="3" ht="29.25" customHeight="1" spans="1:11">
      <c r="A3" s="62" t="s">
        <v>151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74" t="s">
        <v>2</v>
      </c>
      <c r="K4" s="74"/>
    </row>
    <row r="5" ht="26.25" customHeight="1" spans="1:11">
      <c r="A5" s="63" t="s">
        <v>39</v>
      </c>
      <c r="B5" s="63"/>
      <c r="C5" s="63" t="s">
        <v>91</v>
      </c>
      <c r="D5" s="63"/>
      <c r="E5" s="63"/>
      <c r="F5" s="63" t="s">
        <v>92</v>
      </c>
      <c r="G5" s="63"/>
      <c r="H5" s="63"/>
      <c r="I5" s="63" t="s">
        <v>152</v>
      </c>
      <c r="J5" s="63"/>
      <c r="K5" s="63"/>
    </row>
    <row r="6" s="58" customFormat="1" ht="27.75" customHeight="1" spans="1:11">
      <c r="A6" s="63" t="s">
        <v>44</v>
      </c>
      <c r="B6" s="63" t="s">
        <v>45</v>
      </c>
      <c r="C6" s="63" t="s">
        <v>94</v>
      </c>
      <c r="D6" s="63" t="s">
        <v>81</v>
      </c>
      <c r="E6" s="63" t="s">
        <v>82</v>
      </c>
      <c r="F6" s="63" t="s">
        <v>94</v>
      </c>
      <c r="G6" s="63" t="s">
        <v>81</v>
      </c>
      <c r="H6" s="63" t="s">
        <v>82</v>
      </c>
      <c r="I6" s="63" t="s">
        <v>94</v>
      </c>
      <c r="J6" s="63" t="s">
        <v>81</v>
      </c>
      <c r="K6" s="63" t="s">
        <v>82</v>
      </c>
    </row>
    <row r="7" s="58" customFormat="1" ht="30" customHeight="1" spans="1:11">
      <c r="A7" s="64"/>
      <c r="B7" s="65"/>
      <c r="C7" s="66"/>
      <c r="D7" s="66"/>
      <c r="E7" s="66"/>
      <c r="F7" s="66"/>
      <c r="G7" s="66"/>
      <c r="H7" s="66"/>
      <c r="I7" s="66"/>
      <c r="J7" s="75"/>
      <c r="K7" s="76"/>
    </row>
    <row r="8" s="58" customFormat="1" ht="30" customHeight="1" spans="1:11">
      <c r="A8" s="64"/>
      <c r="B8" s="65"/>
      <c r="C8" s="66"/>
      <c r="D8" s="66"/>
      <c r="E8" s="66"/>
      <c r="F8" s="66"/>
      <c r="G8" s="66"/>
      <c r="H8" s="66"/>
      <c r="I8" s="66"/>
      <c r="J8" s="75"/>
      <c r="K8" s="76"/>
    </row>
    <row r="9" s="58" customFormat="1" ht="30" customHeight="1" spans="1:11">
      <c r="A9" s="64"/>
      <c r="B9" s="65"/>
      <c r="C9" s="66"/>
      <c r="D9" s="66"/>
      <c r="E9" s="66"/>
      <c r="F9" s="66"/>
      <c r="G9" s="66"/>
      <c r="H9" s="66"/>
      <c r="I9" s="66"/>
      <c r="J9" s="75"/>
      <c r="K9" s="76"/>
    </row>
    <row r="10" s="58" customFormat="1" ht="30" customHeight="1" spans="1:11">
      <c r="A10" s="64"/>
      <c r="B10" s="65"/>
      <c r="C10" s="66"/>
      <c r="D10" s="66"/>
      <c r="E10" s="66"/>
      <c r="F10" s="66"/>
      <c r="G10" s="66"/>
      <c r="H10" s="66"/>
      <c r="I10" s="66"/>
      <c r="J10" s="75"/>
      <c r="K10" s="76"/>
    </row>
    <row r="11" customFormat="1" ht="30" customHeight="1" spans="1:11">
      <c r="A11" s="64"/>
      <c r="B11" s="67"/>
      <c r="C11" s="66"/>
      <c r="D11" s="68"/>
      <c r="E11" s="68"/>
      <c r="F11" s="68"/>
      <c r="G11" s="68"/>
      <c r="H11" s="68"/>
      <c r="I11" s="68"/>
      <c r="J11" s="77"/>
      <c r="K11" s="78"/>
    </row>
    <row r="12" customFormat="1" ht="30" customHeight="1" spans="1:11">
      <c r="A12" s="64"/>
      <c r="B12" s="52"/>
      <c r="C12" s="66"/>
      <c r="D12" s="69"/>
      <c r="E12" s="69"/>
      <c r="F12" s="69"/>
      <c r="G12" s="69"/>
      <c r="H12" s="69"/>
      <c r="I12" s="69"/>
      <c r="J12" s="69"/>
      <c r="K12" s="52"/>
    </row>
    <row r="13" customFormat="1" ht="30" customHeight="1" spans="1:11">
      <c r="A13" s="64"/>
      <c r="B13" s="65"/>
      <c r="C13" s="66"/>
      <c r="D13" s="66"/>
      <c r="E13" s="66"/>
      <c r="F13" s="66"/>
      <c r="G13" s="66"/>
      <c r="H13" s="66"/>
      <c r="I13" s="66"/>
      <c r="J13" s="69"/>
      <c r="K13" s="52"/>
    </row>
    <row r="14" ht="30" customHeight="1" spans="1:11">
      <c r="A14" s="64"/>
      <c r="B14" s="52"/>
      <c r="C14" s="66"/>
      <c r="D14" s="69"/>
      <c r="E14" s="69"/>
      <c r="F14" s="69"/>
      <c r="G14" s="69"/>
      <c r="H14" s="69"/>
      <c r="I14" s="66"/>
      <c r="J14" s="69"/>
      <c r="K14" s="52"/>
    </row>
    <row r="15" ht="30" customHeight="1" spans="1:11">
      <c r="A15" s="64"/>
      <c r="B15" s="65"/>
      <c r="C15" s="66"/>
      <c r="D15" s="66"/>
      <c r="E15" s="66"/>
      <c r="F15" s="66"/>
      <c r="G15" s="66"/>
      <c r="H15" s="66"/>
      <c r="I15" s="66"/>
      <c r="J15" s="69"/>
      <c r="K15" s="52"/>
    </row>
    <row r="16" ht="30" customHeight="1" spans="1:11">
      <c r="A16" s="64"/>
      <c r="B16" s="65"/>
      <c r="C16" s="66"/>
      <c r="D16" s="66"/>
      <c r="E16" s="66"/>
      <c r="F16" s="66"/>
      <c r="G16" s="66"/>
      <c r="H16" s="66"/>
      <c r="I16" s="66"/>
      <c r="J16" s="69"/>
      <c r="K16" s="52"/>
    </row>
    <row r="17" ht="30" customHeight="1" spans="1:11">
      <c r="A17" s="64"/>
      <c r="B17" s="65"/>
      <c r="C17" s="66"/>
      <c r="D17" s="66"/>
      <c r="E17" s="66"/>
      <c r="F17" s="66"/>
      <c r="G17" s="66"/>
      <c r="H17" s="66"/>
      <c r="I17" s="66"/>
      <c r="J17" s="69"/>
      <c r="K17" s="52"/>
    </row>
    <row r="18" ht="36" customHeight="1" spans="1:11">
      <c r="A18" s="70"/>
      <c r="B18" s="70"/>
      <c r="C18" s="66"/>
      <c r="D18" s="71"/>
      <c r="E18" s="71"/>
      <c r="F18" s="71"/>
      <c r="G18" s="71"/>
      <c r="H18" s="71"/>
      <c r="I18" s="71"/>
      <c r="J18" s="71"/>
      <c r="K18" s="70"/>
    </row>
    <row r="19" ht="36" customHeight="1" spans="1:11">
      <c r="A19" s="70"/>
      <c r="B19" s="70"/>
      <c r="C19" s="66"/>
      <c r="D19" s="71"/>
      <c r="E19" s="71"/>
      <c r="F19" s="71"/>
      <c r="G19" s="71"/>
      <c r="H19" s="71"/>
      <c r="I19" s="71"/>
      <c r="J19" s="71"/>
      <c r="K19" s="70"/>
    </row>
    <row r="20" ht="36" customHeight="1" spans="1:11">
      <c r="A20" s="70"/>
      <c r="B20" s="70"/>
      <c r="C20" s="66"/>
      <c r="D20" s="71"/>
      <c r="E20" s="71"/>
      <c r="F20" s="71"/>
      <c r="G20" s="71"/>
      <c r="H20" s="71"/>
      <c r="I20" s="71"/>
      <c r="J20" s="71"/>
      <c r="K20" s="70"/>
    </row>
    <row r="21" ht="36" customHeight="1" spans="1:11">
      <c r="A21" s="70"/>
      <c r="B21" s="70"/>
      <c r="C21" s="66"/>
      <c r="D21" s="71"/>
      <c r="E21" s="71"/>
      <c r="F21" s="71"/>
      <c r="G21" s="71"/>
      <c r="H21" s="71"/>
      <c r="I21" s="71"/>
      <c r="J21" s="71"/>
      <c r="K21" s="70"/>
    </row>
    <row r="22" ht="36" customHeight="1" spans="1:11">
      <c r="A22" s="70"/>
      <c r="B22" s="70"/>
      <c r="C22" s="66"/>
      <c r="D22" s="71"/>
      <c r="E22" s="71"/>
      <c r="F22" s="71"/>
      <c r="G22" s="71"/>
      <c r="H22" s="71"/>
      <c r="I22" s="71"/>
      <c r="J22" s="71"/>
      <c r="K22" s="70"/>
    </row>
    <row r="23" ht="36" customHeight="1" spans="1:11">
      <c r="A23" s="70"/>
      <c r="B23" s="70"/>
      <c r="C23" s="66"/>
      <c r="D23" s="71"/>
      <c r="E23" s="71"/>
      <c r="F23" s="71"/>
      <c r="G23" s="71"/>
      <c r="H23" s="71"/>
      <c r="I23" s="71"/>
      <c r="J23" s="71"/>
      <c r="K23" s="70"/>
    </row>
    <row r="24" ht="36" customHeight="1" spans="1:11">
      <c r="A24" s="70"/>
      <c r="B24" s="70"/>
      <c r="C24" s="66"/>
      <c r="D24" s="71"/>
      <c r="E24" s="71"/>
      <c r="F24" s="71"/>
      <c r="G24" s="71"/>
      <c r="H24" s="71"/>
      <c r="I24" s="71"/>
      <c r="J24" s="71"/>
      <c r="K24" s="70"/>
    </row>
    <row r="25" ht="36" customHeight="1" spans="1:11">
      <c r="A25" s="70"/>
      <c r="B25" s="70"/>
      <c r="C25" s="66"/>
      <c r="D25" s="71"/>
      <c r="E25" s="71"/>
      <c r="F25" s="71"/>
      <c r="G25" s="71"/>
      <c r="H25" s="71"/>
      <c r="I25" s="71"/>
      <c r="J25" s="71"/>
      <c r="K25" s="70"/>
    </row>
    <row r="26" ht="36" customHeight="1" spans="1:11">
      <c r="A26" s="70"/>
      <c r="B26" s="70"/>
      <c r="C26" s="66"/>
      <c r="D26" s="71"/>
      <c r="E26" s="71"/>
      <c r="F26" s="71"/>
      <c r="G26" s="71"/>
      <c r="H26" s="71"/>
      <c r="I26" s="71"/>
      <c r="J26" s="71"/>
      <c r="K26" s="70"/>
    </row>
    <row r="27" ht="36" customHeight="1" spans="1:11">
      <c r="A27" s="70"/>
      <c r="B27" s="70"/>
      <c r="C27" s="66"/>
      <c r="D27" s="71"/>
      <c r="E27" s="71"/>
      <c r="F27" s="71"/>
      <c r="G27" s="71"/>
      <c r="H27" s="71"/>
      <c r="I27" s="71"/>
      <c r="J27" s="71"/>
      <c r="K27" s="70"/>
    </row>
    <row r="28" ht="36" customHeight="1" spans="1:11">
      <c r="A28" s="70"/>
      <c r="B28" s="70"/>
      <c r="C28" s="66"/>
      <c r="D28" s="71"/>
      <c r="E28" s="71"/>
      <c r="F28" s="71"/>
      <c r="G28" s="71"/>
      <c r="H28" s="71"/>
      <c r="I28" s="71"/>
      <c r="J28" s="71"/>
      <c r="K28" s="70"/>
    </row>
    <row r="29" ht="36" customHeight="1" spans="1:11">
      <c r="A29" s="70"/>
      <c r="B29" s="70"/>
      <c r="C29" s="66"/>
      <c r="D29" s="71"/>
      <c r="E29" s="71"/>
      <c r="F29" s="71"/>
      <c r="G29" s="71"/>
      <c r="H29" s="71"/>
      <c r="I29" s="71"/>
      <c r="J29" s="71"/>
      <c r="K29" s="70"/>
    </row>
    <row r="30" ht="36" customHeight="1" spans="1:11">
      <c r="A30" s="70"/>
      <c r="B30" s="70"/>
      <c r="C30" s="66"/>
      <c r="D30" s="71"/>
      <c r="E30" s="71"/>
      <c r="F30" s="71"/>
      <c r="G30" s="71"/>
      <c r="H30" s="71"/>
      <c r="I30" s="71"/>
      <c r="J30" s="71"/>
      <c r="K30" s="70"/>
    </row>
    <row r="31" ht="36" customHeight="1" spans="1:11">
      <c r="A31" s="70"/>
      <c r="B31" s="70"/>
      <c r="C31" s="66"/>
      <c r="D31" s="71"/>
      <c r="E31" s="71"/>
      <c r="F31" s="71"/>
      <c r="G31" s="71"/>
      <c r="H31" s="71"/>
      <c r="I31" s="71"/>
      <c r="J31" s="71"/>
      <c r="K31" s="70"/>
    </row>
    <row r="32" spans="3:10">
      <c r="C32" s="72"/>
      <c r="D32" s="72"/>
      <c r="E32" s="72"/>
      <c r="F32" s="72"/>
      <c r="G32" s="72"/>
      <c r="H32" s="72"/>
      <c r="I32" s="72"/>
      <c r="J32" s="7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153</v>
      </c>
    </row>
    <row r="2" ht="19.5" customHeight="1" spans="1:2">
      <c r="A2" s="45"/>
      <c r="B2" s="46"/>
    </row>
    <row r="3" ht="30" customHeight="1" spans="1:2">
      <c r="A3" s="47" t="s">
        <v>154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92</v>
      </c>
    </row>
    <row r="6" ht="38.25" customHeight="1" spans="1:2">
      <c r="A6" s="51" t="s">
        <v>155</v>
      </c>
      <c r="B6" s="52">
        <v>1.2</v>
      </c>
    </row>
    <row r="7" ht="38.25" customHeight="1" spans="1:2">
      <c r="A7" s="52" t="s">
        <v>156</v>
      </c>
      <c r="B7" s="52"/>
    </row>
    <row r="8" ht="38.25" customHeight="1" spans="1:2">
      <c r="A8" s="52" t="s">
        <v>157</v>
      </c>
      <c r="B8" s="52"/>
    </row>
    <row r="9" ht="38.25" customHeight="1" spans="1:2">
      <c r="A9" s="53" t="s">
        <v>158</v>
      </c>
      <c r="B9" s="53">
        <v>1.2</v>
      </c>
    </row>
    <row r="10" ht="38.25" customHeight="1" spans="1:2">
      <c r="A10" s="54" t="s">
        <v>159</v>
      </c>
      <c r="B10" s="53">
        <v>1.2</v>
      </c>
    </row>
    <row r="11" ht="38.25" customHeight="1" spans="1:2">
      <c r="A11" s="55" t="s">
        <v>160</v>
      </c>
      <c r="B11" s="56"/>
    </row>
    <row r="12" ht="91.5" customHeight="1" spans="1:2">
      <c r="A12" s="57" t="s">
        <v>161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F11" sqref="F11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164</v>
      </c>
      <c r="B4" s="31" t="s">
        <v>165</v>
      </c>
      <c r="C4" s="31" t="s">
        <v>166</v>
      </c>
      <c r="D4" s="31" t="s">
        <v>167</v>
      </c>
      <c r="E4" s="8" t="s">
        <v>168</v>
      </c>
      <c r="F4" s="8"/>
      <c r="G4" s="8"/>
      <c r="H4" s="8"/>
      <c r="I4" s="8"/>
      <c r="J4" s="8"/>
      <c r="K4" s="8"/>
      <c r="L4" s="8"/>
      <c r="M4" s="8"/>
      <c r="N4" s="40" t="s">
        <v>169</v>
      </c>
    </row>
    <row r="5" ht="37.5" customHeight="1" spans="1:14">
      <c r="A5" s="9"/>
      <c r="B5" s="31"/>
      <c r="C5" s="31"/>
      <c r="D5" s="31"/>
      <c r="E5" s="10" t="s">
        <v>170</v>
      </c>
      <c r="F5" s="8" t="s">
        <v>40</v>
      </c>
      <c r="G5" s="8"/>
      <c r="H5" s="8"/>
      <c r="I5" s="8"/>
      <c r="J5" s="41"/>
      <c r="K5" s="41"/>
      <c r="L5" s="23" t="s">
        <v>171</v>
      </c>
      <c r="M5" s="23" t="s">
        <v>172</v>
      </c>
      <c r="N5" s="42"/>
    </row>
    <row r="6" ht="78.75" customHeight="1" spans="1:14">
      <c r="A6" s="13"/>
      <c r="B6" s="31"/>
      <c r="C6" s="31"/>
      <c r="D6" s="31"/>
      <c r="E6" s="10"/>
      <c r="F6" s="14" t="s">
        <v>173</v>
      </c>
      <c r="G6" s="10" t="s">
        <v>174</v>
      </c>
      <c r="H6" s="10" t="s">
        <v>175</v>
      </c>
      <c r="I6" s="10" t="s">
        <v>176</v>
      </c>
      <c r="J6" s="10" t="s">
        <v>177</v>
      </c>
      <c r="K6" s="24" t="s">
        <v>178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179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356648514</cp:lastModifiedBy>
  <dcterms:created xsi:type="dcterms:W3CDTF">1996-12-17T01:32:00Z</dcterms:created>
  <cp:lastPrinted>2018-05-07T02:40:00Z</cp:lastPrinted>
  <dcterms:modified xsi:type="dcterms:W3CDTF">2018-05-15T00:42:49Z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