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6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<sst xmlns="http://schemas.openxmlformats.org/spreadsheetml/2006/main" count="187">
  <si>
    <t>附件1</t>
  </si>
  <si>
    <t>孝义市水务局2018年部门收支总表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</si>
  <si>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</si>
  <si>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</si>
  <si>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</si>
  <si>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</si>
  <si>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</si>
  <si>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</si>
  <si>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</si>
  <si>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</si>
  <si>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</si>
  <si>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</si>
  <si>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</si>
  <si>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</si>
  <si>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</si>
  <si>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</si>
  <si>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</si>
  <si>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</si>
  <si>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</si>
  <si>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</si>
  <si>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</si>
  <si>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</si>
  <si>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</si>
  <si>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</si>
  <si>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</si>
  <si>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</si>
  <si>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</si>
  <si>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</si>
  <si>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</si>
  <si>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</si>
  <si>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</si>
  <si>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</si>
  <si>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</si>
  <si>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</si>
  <si>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</si>
  <si>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</si>
  <si>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</si>
  <si>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</si>
  <si>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孝义市水务局2018年部门收入总表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</si>
  <si>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</si>
  <si>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</si>
  <si>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</si>
  <si>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</si>
  <si>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</si>
  <si>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</si>
  <si>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</si>
  <si>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</si>
  <si>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</si>
  <si>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</si>
  <si>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</si>
  <si>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</si>
  <si>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</si>
  <si>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</si>
  <si>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</si>
  <si>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213</t>
  </si>
  <si>
    <t>农林水支出</t>
  </si>
  <si>
    <t>21303</t>
  </si>
  <si>
    <t xml:space="preserve">  水利</t>
  </si>
  <si>
    <t>2130301</t>
  </si>
  <si>
    <t xml:space="preserve">    行政运行（水利）</t>
  </si>
  <si>
    <t>2130305</t>
  </si>
  <si>
    <t xml:space="preserve">    水利工程建设（水利）</t>
  </si>
  <si>
    <t>2130310</t>
  </si>
  <si>
    <t xml:space="preserve">    水土保持（水利）</t>
  </si>
  <si>
    <t>2130317</t>
  </si>
  <si>
    <t xml:space="preserve">    水利技术推广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</si>
  <si>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</si>
  <si>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</si>
  <si>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</si>
  <si>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</si>
  <si>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</si>
  <si>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</si>
  <si>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</si>
  <si>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 住房公积金</t>
  </si>
  <si>
    <t>合计</t>
  </si>
  <si>
    <t>2101.79</t>
  </si>
  <si>
    <t>附件3</t>
  </si>
  <si>
    <t>孝义市水务局2018年部门支出总表</t>
  </si>
  <si>
    <t>基本支出</t>
  </si>
  <si>
    <t>项目支出</t>
  </si>
  <si>
    <t>附件4</t>
  </si>
  <si>
    <t>孝义市水务局2018年财政拨款收支总表</t>
  </si>
  <si>
    <t>小计</t>
  </si>
  <si>
    <t>政府性基金预算</t>
  </si>
  <si>
    <t>二、政府性基金预算</t>
  </si>
  <si>
    <t>附件5</t>
  </si>
  <si>
    <t>孝义市水务局2018年一般公共预算支出预算表</t>
  </si>
  <si>
    <t>2017年预算数</t>
  </si>
  <si>
    <t>2018年预算数</t>
  </si>
  <si>
    <t>2018年预算数比2017年预算数增减%</t>
  </si>
  <si>
    <t>20822</t>
  </si>
  <si>
    <t>大型水库移民后期扶持基金支出</t>
  </si>
  <si>
    <t>2082202</t>
  </si>
  <si>
    <t>基础设施和经济发展（大型水库移民后期扶持基金支出）</t>
  </si>
  <si>
    <t>2130331</t>
  </si>
  <si>
    <t>水资源费安排的支出</t>
  </si>
  <si>
    <t>附件6</t>
  </si>
  <si>
    <t>孝义市水务局2018年一般公共预算安排基本支出分经济科目表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</si>
  <si>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</si>
  <si>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</si>
  <si>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</si>
  <si>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</si>
  <si>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</si>
  <si>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</si>
  <si>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</si>
  <si>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</si>
  <si>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</si>
  <si>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</si>
  <si>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</si>
  <si>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</si>
  <si>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</si>
  <si>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</si>
  <si>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</si>
  <si>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</si>
  <si>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</si>
  <si>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</si>
  <si>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</si>
  <si>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</si>
  <si>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</si>
  <si>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</si>
  <si>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</si>
  <si>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</si>
  <si>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</si>
  <si>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</si>
  <si>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</si>
  <si>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</si>
  <si>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</si>
  <si>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</si>
  <si>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</si>
  <si>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</si>
  <si>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</si>
  <si>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</si>
  <si>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</si>
  <si>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</si>
  <si>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</si>
  <si>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</si>
  <si>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</si>
  <si>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</si>
  <si>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</si>
  <si>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</si>
  <si>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</si>
  <si>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</si>
  <si>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</si>
  <si>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</si>
  <si>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</si>
  <si>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</si>
  <si>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</si>
  <si>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</si>
  <si>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</si>
  <si>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</si>
  <si>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</si>
  <si>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</si>
  <si>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</si>
  <si>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孝义市水务局2018年政府性基金预算支出表</t>
  </si>
  <si>
    <t>2018年预算比2017年预算数增减</t>
  </si>
  <si>
    <t>附件8</t>
  </si>
  <si>
    <t>孝义市水务局2018年一般公共预算“三公”经费支出预算情况统计表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</si>
  <si>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</si>
  <si>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</si>
  <si>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</si>
  <si>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</si>
  <si>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</si>
  <si>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</si>
  <si>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</si>
  <si>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</si>
  <si>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孝义市水务局2018年政府采购预算表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</si>
  <si>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</si>
  <si>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</si>
  <si>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</si>
  <si>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</si>
  <si>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</si>
  <si>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</si>
  <si>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</si>
  <si>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</si>
  <si>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</si>
  <si>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</si>
  <si>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</si>
  <si>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</si>
  <si>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</si>
  <si>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</si>
  <si>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</si>
  <si>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附表10</t>
  </si>
  <si>
    <t>孝义市水务局2018年政府购买服务支出预算表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</si>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</sst>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177" fontId="2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Border="1" applyAlignment="1" applyProtection="1">
      <alignment horizontal="center" vertical="center"/>
    </xf>
    <xf numFmtId="177" fontId="2" fillId="0" borderId="5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177" fontId="4" fillId="0" borderId="4" xfId="0" applyNumberFormat="1" applyFont="1" applyBorder="1" applyAlignment="1" applyProtection="1">
      <alignment horizontal="center" vertical="center"/>
    </xf>
    <xf numFmtId="177" fontId="4" fillId="0" borderId="7" xfId="0" applyNumberFormat="1" applyFont="1" applyBorder="1" applyAlignment="1" applyProtection="1">
      <alignment vertical="center"/>
    </xf>
    <xf numFmtId="177" fontId="2" fillId="0" borderId="2" xfId="0" applyNumberFormat="1" applyFont="1" applyBorder="1" applyAlignment="1" applyProtection="1">
      <alignment horizontal="center" vertical="center"/>
    </xf>
    <xf numFmtId="177" fontId="0" fillId="0" borderId="2" xfId="11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177" fontId="2" fillId="0" borderId="2" xfId="0" applyNumberFormat="1" applyFont="1" applyBorder="1" applyAlignment="1" applyProtection="1">
      <alignment horizontal="right" vertical="center"/>
    </xf>
    <xf numFmtId="177" fontId="4" fillId="0" borderId="0" xfId="0" applyNumberFormat="1" applyFont="1" applyAlignment="1" applyProtection="1">
      <alignment vertical="center"/>
    </xf>
    <xf numFmtId="177" fontId="2" fillId="0" borderId="1" xfId="0" applyNumberFormat="1" applyFont="1" applyBorder="1" applyAlignment="1" applyProtection="1">
      <alignment horizontal="right" vertical="center"/>
    </xf>
    <xf numFmtId="177" fontId="2" fillId="0" borderId="2" xfId="0" applyNumberFormat="1" applyFont="1" applyBorder="1" applyAlignment="1" applyProtection="1">
      <alignment vertical="center"/>
    </xf>
    <xf numFmtId="177" fontId="2" fillId="0" borderId="2" xfId="0" applyNumberFormat="1" applyFont="1" applyBorder="1" applyProtection="1"/>
    <xf numFmtId="177" fontId="2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right" vertical="center"/>
    </xf>
    <xf numFmtId="177" fontId="12" fillId="0" borderId="4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Border="1" applyAlignment="1" applyProtection="1">
      <alignment horizontal="center" vertical="center"/>
    </xf>
    <xf numFmtId="177" fontId="12" fillId="0" borderId="1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4" fillId="0" borderId="4" xfId="0" applyNumberFormat="1" applyFont="1" applyBorder="1" applyAlignment="1" applyProtection="1">
      <alignment horizontal="center"/>
    </xf>
    <xf numFmtId="177" fontId="4" fillId="0" borderId="7" xfId="0" applyNumberFormat="1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C8" sqref="C8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94"/>
      <c r="E1" s="94"/>
      <c r="F1" s="94"/>
      <c r="G1" s="94"/>
      <c r="H1" s="95"/>
    </row>
    <row r="2" ht="18.75" customHeight="1" spans="1:8">
      <c r="A2" s="96"/>
      <c r="B2" s="96"/>
      <c r="C2" s="96"/>
      <c r="D2" s="94"/>
      <c r="E2" s="94"/>
      <c r="F2" s="94"/>
      <c r="G2" s="94"/>
      <c r="H2" s="95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7"/>
      <c r="B4" s="97"/>
      <c r="C4" s="97"/>
      <c r="D4" s="97"/>
      <c r="E4" s="97"/>
      <c r="F4" s="97"/>
      <c r="G4" s="97"/>
      <c r="H4" s="49" t="s">
        <v>2</v>
      </c>
    </row>
    <row r="5" ht="24" customHeight="1" spans="1:8">
      <c r="A5" s="130" t="s">
        <v>3</v>
      </c>
      <c r="B5" s="63"/>
      <c r="C5" s="63"/>
      <c r="D5" s="63"/>
      <c r="E5" s="130" t="s">
        <v>4</v>
      </c>
      <c r="F5" s="63"/>
      <c r="G5" s="63"/>
      <c r="H5" s="63"/>
    </row>
    <row r="6" ht="24" customHeight="1" spans="1:8">
      <c r="A6" s="131" t="s">
        <v>5</v>
      </c>
      <c r="B6" s="104" t="s">
        <v>6</v>
      </c>
      <c r="C6" s="127"/>
      <c r="D6" s="105"/>
      <c r="E6" s="115" t="s">
        <v>7</v>
      </c>
      <c r="F6" s="104" t="s">
        <v>6</v>
      </c>
      <c r="G6" s="127"/>
      <c r="H6" s="105"/>
    </row>
    <row r="7" ht="48.75" customHeight="1" spans="1:8">
      <c r="A7" s="107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52" t="s">
        <v>11</v>
      </c>
      <c r="B8" s="98">
        <v>1237.22</v>
      </c>
      <c r="C8" s="98">
        <v>2101.7877</v>
      </c>
      <c r="D8" s="100">
        <v>69.88</v>
      </c>
      <c r="E8" s="65" t="s">
        <v>12</v>
      </c>
      <c r="F8" s="99"/>
      <c r="G8" s="99"/>
      <c r="H8" s="100"/>
    </row>
    <row r="9" ht="24" customHeight="1" spans="1:8">
      <c r="A9" s="52" t="s">
        <v>13</v>
      </c>
      <c r="B9" s="98"/>
      <c r="C9" s="98"/>
      <c r="D9" s="100"/>
      <c r="E9" s="65" t="s">
        <v>14</v>
      </c>
      <c r="F9" s="99"/>
      <c r="G9" s="99"/>
      <c r="H9" s="100"/>
    </row>
    <row r="10" ht="24" customHeight="1" spans="1:8">
      <c r="A10" s="52" t="s">
        <v>15</v>
      </c>
      <c r="B10" s="98"/>
      <c r="C10" s="98"/>
      <c r="D10" s="98"/>
      <c r="E10" s="65" t="s">
        <v>16</v>
      </c>
      <c r="F10" s="99"/>
      <c r="G10" s="99"/>
      <c r="H10" s="100"/>
    </row>
    <row r="11" ht="24" customHeight="1" spans="1:8">
      <c r="A11" s="52" t="s">
        <v>17</v>
      </c>
      <c r="B11" s="98"/>
      <c r="C11" s="98"/>
      <c r="D11" s="98"/>
      <c r="E11" s="52" t="s">
        <v>18</v>
      </c>
      <c r="F11" s="98"/>
      <c r="G11" s="98"/>
      <c r="H11" s="100"/>
    </row>
    <row r="12" ht="24" customHeight="1" spans="1:8">
      <c r="A12" s="52"/>
      <c r="B12" s="98"/>
      <c r="C12" s="98"/>
      <c r="D12" s="98"/>
      <c r="E12" s="65" t="s">
        <v>19</v>
      </c>
      <c r="F12" s="99"/>
      <c r="G12" s="99"/>
      <c r="H12" s="100"/>
    </row>
    <row r="13" ht="24" customHeight="1" spans="1:8">
      <c r="A13" s="52"/>
      <c r="B13" s="98"/>
      <c r="C13" s="98"/>
      <c r="D13" s="98"/>
      <c r="E13" s="65" t="s">
        <v>20</v>
      </c>
      <c r="F13" s="99"/>
      <c r="G13" s="99"/>
      <c r="H13" s="100"/>
    </row>
    <row r="14" ht="24" customHeight="1" spans="1:8">
      <c r="A14" s="52"/>
      <c r="B14" s="98"/>
      <c r="C14" s="98"/>
      <c r="D14" s="98"/>
      <c r="E14" s="52" t="s">
        <v>21</v>
      </c>
      <c r="F14" s="98"/>
      <c r="G14" s="98"/>
      <c r="H14" s="98"/>
    </row>
    <row r="15" ht="24" customHeight="1" spans="1:8">
      <c r="A15" s="52"/>
      <c r="B15" s="98"/>
      <c r="C15" s="98"/>
      <c r="D15" s="98"/>
      <c r="E15" s="52" t="s">
        <v>22</v>
      </c>
      <c r="F15" s="101">
        <v>224.06</v>
      </c>
      <c r="G15" s="101">
        <v>104.58</v>
      </c>
      <c r="H15" s="98">
        <v>-53.33</v>
      </c>
    </row>
    <row r="16" ht="24" customHeight="1" spans="1:8">
      <c r="A16" s="52"/>
      <c r="B16" s="98"/>
      <c r="C16" s="98"/>
      <c r="D16" s="98"/>
      <c r="E16" s="65" t="s">
        <v>23</v>
      </c>
      <c r="F16" s="128"/>
      <c r="G16" s="128"/>
      <c r="H16" s="98"/>
    </row>
    <row r="17" ht="24" customHeight="1" spans="1:8">
      <c r="A17" s="52"/>
      <c r="B17" s="98"/>
      <c r="C17" s="98"/>
      <c r="D17" s="98"/>
      <c r="E17" s="65" t="s">
        <v>24</v>
      </c>
      <c r="F17" s="128"/>
      <c r="G17" s="128"/>
      <c r="H17" s="98"/>
    </row>
    <row r="18" ht="24" customHeight="1" spans="1:8">
      <c r="A18" s="52"/>
      <c r="B18" s="98"/>
      <c r="C18" s="98"/>
      <c r="D18" s="98"/>
      <c r="E18" s="52" t="s">
        <v>25</v>
      </c>
      <c r="F18" s="101"/>
      <c r="G18" s="101"/>
      <c r="H18" s="98"/>
    </row>
    <row r="19" ht="24" customHeight="1" spans="1:8">
      <c r="A19" s="52"/>
      <c r="B19" s="98"/>
      <c r="C19" s="98"/>
      <c r="D19" s="98"/>
      <c r="E19" s="52" t="s">
        <v>26</v>
      </c>
      <c r="F19" s="98">
        <v>973.54</v>
      </c>
      <c r="G19" s="98">
        <v>1957.26</v>
      </c>
      <c r="H19" s="98">
        <v>101.05</v>
      </c>
    </row>
    <row r="20" ht="24" customHeight="1" spans="1:8">
      <c r="A20" s="52"/>
      <c r="B20" s="98"/>
      <c r="C20" s="98"/>
      <c r="D20" s="98"/>
      <c r="E20" s="52" t="s">
        <v>27</v>
      </c>
      <c r="F20" s="98"/>
      <c r="G20" s="98"/>
      <c r="H20" s="98"/>
    </row>
    <row r="21" ht="24" customHeight="1" spans="1:8">
      <c r="A21" s="52"/>
      <c r="B21" s="98"/>
      <c r="C21" s="98"/>
      <c r="D21" s="98"/>
      <c r="E21" s="52" t="s">
        <v>28</v>
      </c>
      <c r="F21" s="98"/>
      <c r="G21" s="98"/>
      <c r="H21" s="98"/>
    </row>
    <row r="22" ht="24" customHeight="1" spans="1:8">
      <c r="A22" s="52"/>
      <c r="B22" s="98"/>
      <c r="C22" s="98"/>
      <c r="D22" s="98"/>
      <c r="E22" s="52" t="s">
        <v>29</v>
      </c>
      <c r="F22" s="98"/>
      <c r="G22" s="98"/>
      <c r="H22" s="98"/>
    </row>
    <row r="23" ht="24" customHeight="1" spans="1:8">
      <c r="A23" s="52"/>
      <c r="B23" s="98"/>
      <c r="C23" s="98"/>
      <c r="D23" s="98"/>
      <c r="E23" s="52" t="s">
        <v>30</v>
      </c>
      <c r="F23" s="98"/>
      <c r="G23" s="98"/>
      <c r="H23" s="98"/>
    </row>
    <row r="24" ht="24" customHeight="1" spans="1:8">
      <c r="A24" s="52"/>
      <c r="B24" s="98"/>
      <c r="C24" s="98"/>
      <c r="D24" s="98"/>
      <c r="E24" s="52" t="s">
        <v>31</v>
      </c>
      <c r="F24" s="98"/>
      <c r="G24" s="98"/>
      <c r="H24" s="98"/>
    </row>
    <row r="25" ht="24" customHeight="1" spans="1:8">
      <c r="A25" s="52"/>
      <c r="B25" s="98"/>
      <c r="C25" s="98"/>
      <c r="D25" s="98"/>
      <c r="E25" s="52" t="s">
        <v>32</v>
      </c>
      <c r="F25" s="98">
        <v>39.62</v>
      </c>
      <c r="G25" s="98">
        <v>39.95</v>
      </c>
      <c r="H25" s="98">
        <v>0.83</v>
      </c>
    </row>
    <row r="26" ht="24" customHeight="1" spans="1:8">
      <c r="A26" s="52"/>
      <c r="B26" s="98"/>
      <c r="C26" s="98"/>
      <c r="D26" s="98"/>
      <c r="E26" s="52" t="s">
        <v>33</v>
      </c>
      <c r="F26" s="98"/>
      <c r="G26" s="98"/>
      <c r="H26" s="98"/>
    </row>
    <row r="27" ht="24" customHeight="1" spans="1:8">
      <c r="A27" s="52"/>
      <c r="B27" s="98"/>
      <c r="C27" s="98"/>
      <c r="D27" s="98"/>
      <c r="E27" s="52" t="s">
        <v>34</v>
      </c>
      <c r="F27" s="98"/>
      <c r="G27" s="98"/>
      <c r="H27" s="98"/>
    </row>
    <row r="28" ht="24" customHeight="1" spans="1:8">
      <c r="A28" s="52"/>
      <c r="B28" s="98"/>
      <c r="C28" s="98"/>
      <c r="D28" s="98"/>
      <c r="E28" s="77"/>
      <c r="F28" s="129"/>
      <c r="G28" s="129"/>
      <c r="H28" s="98"/>
    </row>
    <row r="29" ht="24" customHeight="1" spans="1:8">
      <c r="A29" s="63" t="s">
        <v>35</v>
      </c>
      <c r="B29" s="102">
        <v>1237.22</v>
      </c>
      <c r="C29" s="102">
        <v>2101.7877</v>
      </c>
      <c r="D29" s="100">
        <v>69.88</v>
      </c>
      <c r="E29" s="63" t="s">
        <v>36</v>
      </c>
      <c r="F29" s="102">
        <v>1237.22</v>
      </c>
      <c r="G29" s="102">
        <v>2101.7877</v>
      </c>
      <c r="H29" s="98">
        <v>69.88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3" workbookViewId="0">
      <selection activeCell="A14" sqref="A14:B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183</v>
      </c>
      <c r="B4" s="7" t="s">
        <v>184</v>
      </c>
      <c r="C4" s="8" t="s">
        <v>170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172</v>
      </c>
      <c r="D5" s="11" t="s">
        <v>185</v>
      </c>
      <c r="E5" s="12"/>
      <c r="F5" s="12"/>
      <c r="G5" s="12"/>
      <c r="H5" s="12"/>
      <c r="I5" s="22"/>
      <c r="J5" s="23" t="s">
        <v>173</v>
      </c>
      <c r="K5" s="23" t="s">
        <v>174</v>
      </c>
      <c r="L5" s="9"/>
    </row>
    <row r="6" ht="81" customHeight="1" spans="1:12">
      <c r="A6" s="13"/>
      <c r="B6" s="13"/>
      <c r="C6" s="10"/>
      <c r="D6" s="14" t="s">
        <v>175</v>
      </c>
      <c r="E6" s="10" t="s">
        <v>176</v>
      </c>
      <c r="F6" s="10" t="s">
        <v>177</v>
      </c>
      <c r="G6" s="10" t="s">
        <v>178</v>
      </c>
      <c r="H6" s="10" t="s">
        <v>179</v>
      </c>
      <c r="I6" s="24" t="s">
        <v>186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/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4" workbookViewId="0">
      <selection activeCell="C19" sqref="C19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103" t="s">
        <v>2</v>
      </c>
    </row>
    <row r="4" ht="26.25" customHeight="1" spans="1:7">
      <c r="A4" s="63" t="s">
        <v>39</v>
      </c>
      <c r="B4" s="63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58" customFormat="1" ht="47.25" customHeight="1" spans="1:7">
      <c r="A5" s="63" t="s">
        <v>44</v>
      </c>
      <c r="B5" s="63" t="s">
        <v>45</v>
      </c>
      <c r="C5" s="117"/>
      <c r="D5" s="116"/>
      <c r="E5" s="116"/>
      <c r="F5" s="116"/>
      <c r="G5" s="117"/>
    </row>
    <row r="6" s="58" customFormat="1" ht="25.5" customHeight="1" spans="1:7">
      <c r="A6" s="81" t="s">
        <v>46</v>
      </c>
      <c r="B6" s="82" t="s">
        <v>47</v>
      </c>
      <c r="C6" s="118">
        <v>104.5817</v>
      </c>
      <c r="D6" s="119">
        <v>104.5817</v>
      </c>
      <c r="E6" s="100"/>
      <c r="F6" s="100"/>
      <c r="G6" s="100"/>
    </row>
    <row r="7" s="58" customFormat="1" ht="25.5" customHeight="1" spans="1:7">
      <c r="A7" s="81" t="s">
        <v>48</v>
      </c>
      <c r="B7" s="82" t="s">
        <v>49</v>
      </c>
      <c r="C7" s="118">
        <v>104.5817</v>
      </c>
      <c r="D7" s="120">
        <v>104.5817</v>
      </c>
      <c r="E7" s="100"/>
      <c r="F7" s="100"/>
      <c r="G7" s="100"/>
    </row>
    <row r="8" s="58" customFormat="1" ht="25.5" customHeight="1" spans="1:7">
      <c r="A8" s="64" t="s">
        <v>50</v>
      </c>
      <c r="B8" s="82" t="s">
        <v>51</v>
      </c>
      <c r="C8" s="118">
        <v>99.8739</v>
      </c>
      <c r="D8" s="120">
        <v>99.8739</v>
      </c>
      <c r="E8" s="100"/>
      <c r="F8" s="100"/>
      <c r="G8" s="100"/>
    </row>
    <row r="9" s="58" customFormat="1" ht="25.5" customHeight="1" spans="1:7">
      <c r="A9" s="64" t="s">
        <v>52</v>
      </c>
      <c r="B9" s="82" t="s">
        <v>53</v>
      </c>
      <c r="C9" s="118">
        <v>4.7078</v>
      </c>
      <c r="D9" s="120">
        <v>4.7078</v>
      </c>
      <c r="E9" s="100"/>
      <c r="F9" s="100"/>
      <c r="G9" s="100"/>
    </row>
    <row r="10" s="58" customFormat="1" ht="25.5" customHeight="1" spans="1:7">
      <c r="A10" s="64" t="s">
        <v>54</v>
      </c>
      <c r="B10" s="82" t="s">
        <v>55</v>
      </c>
      <c r="C10" s="118">
        <v>1957.2565</v>
      </c>
      <c r="D10" s="120">
        <v>1957.2565</v>
      </c>
      <c r="E10" s="100"/>
      <c r="F10" s="100"/>
      <c r="G10" s="100"/>
    </row>
    <row r="11" customFormat="1" ht="25.5" customHeight="1" spans="1:7">
      <c r="A11" s="64" t="s">
        <v>56</v>
      </c>
      <c r="B11" s="82" t="s">
        <v>57</v>
      </c>
      <c r="C11" s="118">
        <v>1957.2565</v>
      </c>
      <c r="D11" s="121">
        <v>1957.2565</v>
      </c>
      <c r="E11" s="122"/>
      <c r="F11" s="122"/>
      <c r="G11" s="122"/>
    </row>
    <row r="12" customFormat="1" ht="25.5" customHeight="1" spans="1:7">
      <c r="A12" s="64" t="s">
        <v>58</v>
      </c>
      <c r="B12" s="82" t="s">
        <v>59</v>
      </c>
      <c r="C12" s="118">
        <v>87.6139</v>
      </c>
      <c r="D12" s="120">
        <v>87.6139</v>
      </c>
      <c r="E12" s="98"/>
      <c r="F12" s="98"/>
      <c r="G12" s="98"/>
    </row>
    <row r="13" customFormat="1" ht="25.5" customHeight="1" spans="1:7">
      <c r="A13" s="64" t="s">
        <v>60</v>
      </c>
      <c r="B13" s="82" t="s">
        <v>61</v>
      </c>
      <c r="C13" s="118">
        <v>514.9765</v>
      </c>
      <c r="D13" s="120">
        <v>514.9765</v>
      </c>
      <c r="E13" s="98"/>
      <c r="F13" s="98"/>
      <c r="G13" s="98"/>
    </row>
    <row r="14" customFormat="1" ht="25.5" customHeight="1" spans="1:7">
      <c r="A14" s="64" t="s">
        <v>62</v>
      </c>
      <c r="B14" s="82" t="s">
        <v>63</v>
      </c>
      <c r="C14" s="118">
        <v>120.98</v>
      </c>
      <c r="D14" s="120">
        <v>120.98</v>
      </c>
      <c r="E14" s="98"/>
      <c r="F14" s="98"/>
      <c r="G14" s="98"/>
    </row>
    <row r="15" customFormat="1" ht="25.5" customHeight="1" spans="1:7">
      <c r="A15" s="64" t="s">
        <v>64</v>
      </c>
      <c r="B15" s="82" t="s">
        <v>65</v>
      </c>
      <c r="C15" s="118">
        <v>1190.6161</v>
      </c>
      <c r="D15" s="120">
        <v>1190.6161</v>
      </c>
      <c r="E15" s="98"/>
      <c r="F15" s="98"/>
      <c r="G15" s="98"/>
    </row>
    <row r="16" ht="25.5" customHeight="1" spans="1:7">
      <c r="A16" s="64" t="s">
        <v>66</v>
      </c>
      <c r="B16" s="82" t="s">
        <v>67</v>
      </c>
      <c r="C16" s="118">
        <v>43.07</v>
      </c>
      <c r="D16" s="120">
        <v>43.07</v>
      </c>
      <c r="E16" s="98"/>
      <c r="F16" s="98"/>
      <c r="G16" s="98"/>
    </row>
    <row r="17" ht="25.5" customHeight="1" spans="1:7">
      <c r="A17" s="81" t="s">
        <v>68</v>
      </c>
      <c r="B17" s="82" t="s">
        <v>69</v>
      </c>
      <c r="C17" s="118">
        <v>39.9495</v>
      </c>
      <c r="D17" s="120">
        <v>39.9495</v>
      </c>
      <c r="E17" s="98"/>
      <c r="F17" s="98"/>
      <c r="G17" s="98"/>
    </row>
    <row r="18" ht="25.5" customHeight="1" spans="1:7">
      <c r="A18" s="64" t="s">
        <v>70</v>
      </c>
      <c r="B18" s="82" t="s">
        <v>71</v>
      </c>
      <c r="C18" s="118">
        <v>39.9495</v>
      </c>
      <c r="D18" s="120">
        <v>39.9495</v>
      </c>
      <c r="E18" s="98"/>
      <c r="F18" s="98"/>
      <c r="G18" s="98"/>
    </row>
    <row r="19" s="59" customFormat="1" ht="25.5" customHeight="1" spans="1:7">
      <c r="A19" s="64" t="s">
        <v>72</v>
      </c>
      <c r="B19" s="82" t="s">
        <v>73</v>
      </c>
      <c r="C19" s="118">
        <v>39.9495</v>
      </c>
      <c r="D19" s="120">
        <v>39.9495</v>
      </c>
      <c r="E19" s="98"/>
      <c r="F19" s="98"/>
      <c r="G19" s="98"/>
    </row>
    <row r="20" s="59" customFormat="1" ht="25.5" customHeight="1" spans="1:7">
      <c r="A20" s="123" t="s">
        <v>74</v>
      </c>
      <c r="B20" s="124"/>
      <c r="C20" s="125" t="s">
        <v>75</v>
      </c>
      <c r="D20" s="125" t="s">
        <v>75</v>
      </c>
      <c r="E20" s="126"/>
      <c r="F20" s="126"/>
      <c r="G20" s="126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topLeftCell="A10" workbookViewId="0">
      <selection activeCell="C21" sqref="C21:E21"/>
    </sheetView>
  </sheetViews>
  <sheetFormatPr defaultColWidth="6.875" defaultRowHeight="11.25" outlineLevelCol="5"/>
  <cols>
    <col min="1" max="1" width="19.375" style="59" customWidth="1"/>
    <col min="2" max="2" width="31.625" style="59" customWidth="1"/>
    <col min="3" max="5" width="24.125" style="59" customWidth="1"/>
    <col min="6" max="6" width="10.375" style="59"/>
    <col min="7" max="16384" width="6.875" style="59"/>
  </cols>
  <sheetData>
    <row r="1" ht="16.5" customHeight="1" spans="1:5">
      <c r="A1" s="60" t="s">
        <v>76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77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103" t="s">
        <v>2</v>
      </c>
    </row>
    <row r="5" ht="26.25" customHeight="1" spans="1:5">
      <c r="A5" s="104" t="s">
        <v>39</v>
      </c>
      <c r="B5" s="105"/>
      <c r="C5" s="106" t="s">
        <v>36</v>
      </c>
      <c r="D5" s="106" t="s">
        <v>78</v>
      </c>
      <c r="E5" s="106" t="s">
        <v>79</v>
      </c>
    </row>
    <row r="6" s="58" customFormat="1" ht="27.75" customHeight="1" spans="1:5">
      <c r="A6" s="63" t="s">
        <v>44</v>
      </c>
      <c r="B6" s="63" t="s">
        <v>45</v>
      </c>
      <c r="C6" s="107"/>
      <c r="D6" s="107"/>
      <c r="E6" s="107"/>
    </row>
    <row r="7" s="58" customFormat="1" ht="30" customHeight="1" spans="1:6">
      <c r="A7" s="81" t="s">
        <v>46</v>
      </c>
      <c r="B7" s="82" t="s">
        <v>47</v>
      </c>
      <c r="C7" s="108">
        <v>104.5817</v>
      </c>
      <c r="D7" s="109">
        <v>104.5817</v>
      </c>
      <c r="E7" s="109">
        <v>0</v>
      </c>
      <c r="F7" s="110"/>
    </row>
    <row r="8" s="58" customFormat="1" ht="30" customHeight="1" spans="1:5">
      <c r="A8" s="81" t="s">
        <v>48</v>
      </c>
      <c r="B8" s="82" t="s">
        <v>49</v>
      </c>
      <c r="C8" s="108">
        <v>104.5817</v>
      </c>
      <c r="D8" s="109">
        <v>104.5817</v>
      </c>
      <c r="E8" s="109">
        <v>0</v>
      </c>
    </row>
    <row r="9" s="58" customFormat="1" ht="30" customHeight="1" spans="1:5">
      <c r="A9" s="64" t="s">
        <v>50</v>
      </c>
      <c r="B9" s="82" t="s">
        <v>51</v>
      </c>
      <c r="C9" s="108">
        <v>99.8739</v>
      </c>
      <c r="D9" s="109">
        <v>99.8739</v>
      </c>
      <c r="E9" s="109">
        <v>0</v>
      </c>
    </row>
    <row r="10" customFormat="1" ht="30" customHeight="1" spans="1:5">
      <c r="A10" s="64" t="s">
        <v>52</v>
      </c>
      <c r="B10" s="82" t="s">
        <v>53</v>
      </c>
      <c r="C10" s="108">
        <v>4.7078</v>
      </c>
      <c r="D10" s="111">
        <v>4.7078</v>
      </c>
      <c r="E10" s="111">
        <v>0</v>
      </c>
    </row>
    <row r="11" customFormat="1" ht="30" customHeight="1" spans="1:5">
      <c r="A11" s="64" t="s">
        <v>54</v>
      </c>
      <c r="B11" s="82" t="s">
        <v>55</v>
      </c>
      <c r="C11" s="108">
        <v>1957.2565</v>
      </c>
      <c r="D11" s="112">
        <v>651.7282</v>
      </c>
      <c r="E11" s="112">
        <v>1305.5283</v>
      </c>
    </row>
    <row r="12" customFormat="1" ht="30" customHeight="1" spans="1:5">
      <c r="A12" s="64" t="s">
        <v>56</v>
      </c>
      <c r="B12" s="82" t="s">
        <v>57</v>
      </c>
      <c r="C12" s="108">
        <v>1957.2565</v>
      </c>
      <c r="D12" s="112">
        <v>651.7282</v>
      </c>
      <c r="E12" s="112">
        <v>1305.5283</v>
      </c>
    </row>
    <row r="13" ht="30" customHeight="1" spans="1:5">
      <c r="A13" s="64" t="s">
        <v>58</v>
      </c>
      <c r="B13" s="82" t="s">
        <v>59</v>
      </c>
      <c r="C13" s="108">
        <v>87.6139</v>
      </c>
      <c r="D13" s="112">
        <v>87.6139</v>
      </c>
      <c r="E13" s="112">
        <v>0</v>
      </c>
    </row>
    <row r="14" ht="30" customHeight="1" spans="1:5">
      <c r="A14" s="64" t="s">
        <v>60</v>
      </c>
      <c r="B14" s="82" t="s">
        <v>61</v>
      </c>
      <c r="C14" s="108">
        <v>514.9765</v>
      </c>
      <c r="D14" s="112"/>
      <c r="E14" s="112">
        <v>514.9765</v>
      </c>
    </row>
    <row r="15" ht="30" customHeight="1" spans="1:5">
      <c r="A15" s="64" t="s">
        <v>62</v>
      </c>
      <c r="B15" s="82" t="s">
        <v>63</v>
      </c>
      <c r="C15" s="108">
        <v>120.98</v>
      </c>
      <c r="D15" s="112"/>
      <c r="E15" s="112">
        <v>120.98</v>
      </c>
    </row>
    <row r="16" ht="30" customHeight="1" spans="1:5">
      <c r="A16" s="64" t="s">
        <v>64</v>
      </c>
      <c r="B16" s="82" t="s">
        <v>65</v>
      </c>
      <c r="C16" s="108">
        <v>1190.6161</v>
      </c>
      <c r="D16" s="112">
        <v>564.1143</v>
      </c>
      <c r="E16" s="112">
        <v>626.5018</v>
      </c>
    </row>
    <row r="17" ht="30" customHeight="1" spans="1:5">
      <c r="A17" s="64" t="s">
        <v>66</v>
      </c>
      <c r="B17" s="82" t="s">
        <v>67</v>
      </c>
      <c r="C17" s="108">
        <v>43.07</v>
      </c>
      <c r="D17" s="113"/>
      <c r="E17" s="113">
        <v>43.07</v>
      </c>
    </row>
    <row r="18" ht="30" customHeight="1" spans="1:5">
      <c r="A18" s="81" t="s">
        <v>68</v>
      </c>
      <c r="B18" s="82" t="s">
        <v>69</v>
      </c>
      <c r="C18" s="108">
        <v>39.9495</v>
      </c>
      <c r="D18" s="113">
        <v>39.9495</v>
      </c>
      <c r="E18" s="113">
        <v>0</v>
      </c>
    </row>
    <row r="19" ht="30" customHeight="1" spans="1:5">
      <c r="A19" s="64" t="s">
        <v>70</v>
      </c>
      <c r="B19" s="82" t="s">
        <v>71</v>
      </c>
      <c r="C19" s="108">
        <v>39.9495</v>
      </c>
      <c r="D19" s="113">
        <v>39.9495</v>
      </c>
      <c r="E19" s="113">
        <v>0</v>
      </c>
    </row>
    <row r="20" ht="30" customHeight="1" spans="1:5">
      <c r="A20" s="64" t="s">
        <v>72</v>
      </c>
      <c r="B20" s="82" t="s">
        <v>73</v>
      </c>
      <c r="C20" s="108">
        <v>39.9495</v>
      </c>
      <c r="D20" s="113">
        <v>39.9495</v>
      </c>
      <c r="E20" s="113">
        <v>0</v>
      </c>
    </row>
    <row r="21" s="79" customFormat="1" ht="30" customHeight="1" spans="1:5">
      <c r="A21" s="90" t="s">
        <v>74</v>
      </c>
      <c r="B21" s="91"/>
      <c r="C21" s="114">
        <v>2101.7877</v>
      </c>
      <c r="D21" s="114">
        <v>796.26</v>
      </c>
      <c r="E21" s="114">
        <v>1305.5283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C25" sqref="C25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7" width="6.875" style="59"/>
    <col min="8" max="9" width="8.125" style="59"/>
    <col min="10" max="16384" width="6.875" style="59"/>
  </cols>
  <sheetData>
    <row r="1" ht="16.5" customHeight="1" spans="1:6">
      <c r="A1" s="44" t="s">
        <v>80</v>
      </c>
      <c r="B1" s="94"/>
      <c r="C1" s="94"/>
      <c r="D1" s="94"/>
      <c r="E1" s="94"/>
      <c r="F1" s="95"/>
    </row>
    <row r="2" ht="18.75" customHeight="1" spans="1:6">
      <c r="A2" s="96"/>
      <c r="B2" s="94"/>
      <c r="C2" s="94"/>
      <c r="D2" s="94"/>
      <c r="E2" s="94"/>
      <c r="F2" s="95"/>
    </row>
    <row r="3" ht="21" customHeight="1" spans="1:6">
      <c r="A3" s="47" t="s">
        <v>81</v>
      </c>
      <c r="B3" s="47"/>
      <c r="C3" s="47"/>
      <c r="D3" s="47"/>
      <c r="E3" s="47"/>
      <c r="F3" s="47"/>
    </row>
    <row r="4" ht="14.25" customHeight="1" spans="1:6">
      <c r="A4" s="97"/>
      <c r="B4" s="97"/>
      <c r="C4" s="97"/>
      <c r="D4" s="97"/>
      <c r="E4" s="97"/>
      <c r="F4" s="49" t="s">
        <v>2</v>
      </c>
    </row>
    <row r="5" ht="24" customHeight="1" spans="1:6">
      <c r="A5" s="130" t="s">
        <v>3</v>
      </c>
      <c r="B5" s="63"/>
      <c r="C5" s="130" t="s">
        <v>4</v>
      </c>
      <c r="D5" s="63"/>
      <c r="E5" s="63"/>
      <c r="F5" s="63"/>
    </row>
    <row r="6" ht="24" customHeight="1" spans="1:6">
      <c r="A6" s="130" t="s">
        <v>5</v>
      </c>
      <c r="B6" s="130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82</v>
      </c>
      <c r="E7" s="63" t="s">
        <v>40</v>
      </c>
      <c r="F7" s="63" t="s">
        <v>83</v>
      </c>
    </row>
    <row r="8" ht="24" customHeight="1" spans="1:6">
      <c r="A8" s="52" t="s">
        <v>11</v>
      </c>
      <c r="B8" s="98">
        <v>2101.7877</v>
      </c>
      <c r="C8" s="65" t="s">
        <v>12</v>
      </c>
      <c r="D8" s="99"/>
      <c r="E8" s="99"/>
      <c r="F8" s="69"/>
    </row>
    <row r="9" ht="24" customHeight="1" spans="1:6">
      <c r="A9" s="52" t="s">
        <v>84</v>
      </c>
      <c r="B9" s="100"/>
      <c r="C9" s="65" t="s">
        <v>14</v>
      </c>
      <c r="D9" s="99"/>
      <c r="E9" s="99"/>
      <c r="F9" s="69"/>
    </row>
    <row r="10" ht="24" customHeight="1" spans="1:6">
      <c r="A10" s="52"/>
      <c r="B10" s="98"/>
      <c r="C10" s="65" t="s">
        <v>16</v>
      </c>
      <c r="D10" s="99"/>
      <c r="E10" s="99"/>
      <c r="F10" s="69"/>
    </row>
    <row r="11" ht="24" customHeight="1" spans="1:6">
      <c r="A11" s="52"/>
      <c r="B11" s="98"/>
      <c r="C11" s="52" t="s">
        <v>18</v>
      </c>
      <c r="D11" s="98"/>
      <c r="E11" s="98"/>
      <c r="F11" s="69"/>
    </row>
    <row r="12" ht="24" customHeight="1" spans="1:6">
      <c r="A12" s="52"/>
      <c r="B12" s="98"/>
      <c r="C12" s="65" t="s">
        <v>19</v>
      </c>
      <c r="D12" s="99"/>
      <c r="E12" s="99"/>
      <c r="F12" s="69"/>
    </row>
    <row r="13" ht="24" customHeight="1" spans="1:6">
      <c r="A13" s="52"/>
      <c r="B13" s="98"/>
      <c r="C13" s="65" t="s">
        <v>20</v>
      </c>
      <c r="D13" s="99"/>
      <c r="E13" s="99"/>
      <c r="F13" s="69"/>
    </row>
    <row r="14" ht="24" customHeight="1" spans="1:6">
      <c r="A14" s="52"/>
      <c r="B14" s="98"/>
      <c r="C14" s="52" t="s">
        <v>21</v>
      </c>
      <c r="D14" s="98"/>
      <c r="E14" s="98"/>
      <c r="F14" s="52"/>
    </row>
    <row r="15" ht="24" customHeight="1" spans="1:6">
      <c r="A15" s="52"/>
      <c r="B15" s="98"/>
      <c r="C15" s="52" t="s">
        <v>22</v>
      </c>
      <c r="D15" s="98">
        <v>104.5817</v>
      </c>
      <c r="E15" s="101">
        <v>104.5817</v>
      </c>
      <c r="F15" s="52"/>
    </row>
    <row r="16" ht="24" customHeight="1" spans="1:6">
      <c r="A16" s="52"/>
      <c r="B16" s="98"/>
      <c r="C16" s="65" t="s">
        <v>23</v>
      </c>
      <c r="D16" s="99"/>
      <c r="E16" s="99"/>
      <c r="F16" s="52"/>
    </row>
    <row r="17" ht="24" customHeight="1" spans="1:6">
      <c r="A17" s="52"/>
      <c r="B17" s="98"/>
      <c r="C17" s="65" t="s">
        <v>24</v>
      </c>
      <c r="D17" s="99"/>
      <c r="E17" s="99"/>
      <c r="F17" s="52"/>
    </row>
    <row r="18" ht="24" customHeight="1" spans="1:6">
      <c r="A18" s="52"/>
      <c r="B18" s="98"/>
      <c r="C18" s="52" t="s">
        <v>25</v>
      </c>
      <c r="D18" s="98"/>
      <c r="E18" s="98"/>
      <c r="F18" s="52"/>
    </row>
    <row r="19" ht="24" customHeight="1" spans="1:6">
      <c r="A19" s="52"/>
      <c r="B19" s="98"/>
      <c r="C19" s="52" t="s">
        <v>26</v>
      </c>
      <c r="D19" s="98">
        <v>1957.2565</v>
      </c>
      <c r="E19" s="98">
        <v>1957.2565</v>
      </c>
      <c r="F19" s="52"/>
    </row>
    <row r="20" ht="24" customHeight="1" spans="1:6">
      <c r="A20" s="52"/>
      <c r="B20" s="98"/>
      <c r="C20" s="52" t="s">
        <v>27</v>
      </c>
      <c r="D20" s="98"/>
      <c r="E20" s="98"/>
      <c r="F20" s="52"/>
    </row>
    <row r="21" ht="24" customHeight="1" spans="1:6">
      <c r="A21" s="52"/>
      <c r="B21" s="98"/>
      <c r="C21" s="52" t="s">
        <v>28</v>
      </c>
      <c r="D21" s="98"/>
      <c r="E21" s="98"/>
      <c r="F21" s="52"/>
    </row>
    <row r="22" ht="24" customHeight="1" spans="1:6">
      <c r="A22" s="52"/>
      <c r="B22" s="98"/>
      <c r="C22" s="52" t="s">
        <v>29</v>
      </c>
      <c r="D22" s="98"/>
      <c r="E22" s="98"/>
      <c r="F22" s="52"/>
    </row>
    <row r="23" ht="24" customHeight="1" spans="1:6">
      <c r="A23" s="52"/>
      <c r="B23" s="98"/>
      <c r="C23" s="52" t="s">
        <v>30</v>
      </c>
      <c r="D23" s="98"/>
      <c r="E23" s="98"/>
      <c r="F23" s="52"/>
    </row>
    <row r="24" ht="24" customHeight="1" spans="1:6">
      <c r="A24" s="52"/>
      <c r="B24" s="98"/>
      <c r="C24" s="52" t="s">
        <v>31</v>
      </c>
      <c r="D24" s="98"/>
      <c r="E24" s="98"/>
      <c r="F24" s="52"/>
    </row>
    <row r="25" ht="24" customHeight="1" spans="1:6">
      <c r="A25" s="52"/>
      <c r="B25" s="98"/>
      <c r="C25" s="52" t="s">
        <v>32</v>
      </c>
      <c r="D25" s="98">
        <v>39.9495</v>
      </c>
      <c r="E25" s="98">
        <v>39.9495</v>
      </c>
      <c r="F25" s="52"/>
    </row>
    <row r="26" ht="24" customHeight="1" spans="1:6">
      <c r="A26" s="52"/>
      <c r="B26" s="98"/>
      <c r="C26" s="52" t="s">
        <v>33</v>
      </c>
      <c r="D26" s="98"/>
      <c r="E26" s="98"/>
      <c r="F26" s="52"/>
    </row>
    <row r="27" ht="24" customHeight="1" spans="1:6">
      <c r="A27" s="52"/>
      <c r="B27" s="98"/>
      <c r="C27" s="52" t="s">
        <v>34</v>
      </c>
      <c r="D27" s="98"/>
      <c r="E27" s="98"/>
      <c r="F27" s="52"/>
    </row>
    <row r="28" ht="24" customHeight="1" spans="1:6">
      <c r="A28" s="52"/>
      <c r="B28" s="98"/>
      <c r="C28" s="52"/>
      <c r="D28" s="98"/>
      <c r="E28" s="98"/>
      <c r="F28" s="52"/>
    </row>
    <row r="29" ht="24" customHeight="1" spans="1:6">
      <c r="A29" s="63" t="s">
        <v>35</v>
      </c>
      <c r="B29" s="98">
        <v>2101.7877</v>
      </c>
      <c r="C29" s="63" t="s">
        <v>36</v>
      </c>
      <c r="D29" s="102">
        <v>2101.7877</v>
      </c>
      <c r="E29" s="98">
        <v>2101.7877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10" workbookViewId="0">
      <selection activeCell="A7" sqref="$A7:$XFD7"/>
    </sheetView>
  </sheetViews>
  <sheetFormatPr defaultColWidth="6.875" defaultRowHeight="11.25"/>
  <cols>
    <col min="1" max="1" width="18.125" style="59" customWidth="1"/>
    <col min="2" max="2" width="13.25" style="59" customWidth="1"/>
    <col min="3" max="7" width="10" style="59" customWidth="1"/>
    <col min="8" max="8" width="11.625" style="59" customWidth="1"/>
    <col min="9" max="11" width="10.875" style="59" customWidth="1"/>
    <col min="12" max="14" width="6.875" style="59"/>
    <col min="15" max="15" width="9.375" style="59"/>
    <col min="16" max="16" width="9.25" style="59"/>
    <col min="17" max="17" width="7.375" style="59"/>
    <col min="18" max="16384" width="6.875" style="59"/>
  </cols>
  <sheetData>
    <row r="1" ht="16.5" customHeight="1" spans="1:11">
      <c r="A1" s="60" t="s">
        <v>85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86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3" t="s">
        <v>39</v>
      </c>
      <c r="B5" s="63"/>
      <c r="C5" s="63" t="s">
        <v>87</v>
      </c>
      <c r="D5" s="63"/>
      <c r="E5" s="63"/>
      <c r="F5" s="63" t="s">
        <v>88</v>
      </c>
      <c r="G5" s="63"/>
      <c r="H5" s="63"/>
      <c r="I5" s="63" t="s">
        <v>89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74</v>
      </c>
      <c r="D6" s="63" t="s">
        <v>78</v>
      </c>
      <c r="E6" s="63" t="s">
        <v>79</v>
      </c>
      <c r="F6" s="63" t="s">
        <v>74</v>
      </c>
      <c r="G6" s="63" t="s">
        <v>78</v>
      </c>
      <c r="H6" s="63" t="s">
        <v>79</v>
      </c>
      <c r="I6" s="63" t="s">
        <v>74</v>
      </c>
      <c r="J6" s="63" t="s">
        <v>78</v>
      </c>
      <c r="K6" s="63" t="s">
        <v>79</v>
      </c>
    </row>
    <row r="7" s="58" customFormat="1" ht="33" customHeight="1" spans="1:11">
      <c r="A7" s="81" t="s">
        <v>46</v>
      </c>
      <c r="B7" s="82" t="s">
        <v>47</v>
      </c>
      <c r="C7" s="83">
        <v>99.06</v>
      </c>
      <c r="D7" s="84">
        <v>99.06</v>
      </c>
      <c r="E7" s="84"/>
      <c r="F7" s="85">
        <f>G7+H7</f>
        <v>104.5817</v>
      </c>
      <c r="G7" s="83">
        <v>104.5817</v>
      </c>
      <c r="H7" s="85">
        <v>0</v>
      </c>
      <c r="I7" s="93">
        <f t="shared" ref="I7:I24" si="0">((F7-C7)/C7)*100</f>
        <v>5.57409650716737</v>
      </c>
      <c r="J7" s="93">
        <f t="shared" ref="J7:J24" si="1">((G7-D7)/D7)*100</f>
        <v>5.57409650716737</v>
      </c>
      <c r="K7" s="93"/>
    </row>
    <row r="8" s="58" customFormat="1" ht="33" customHeight="1" spans="1:11">
      <c r="A8" s="81" t="s">
        <v>48</v>
      </c>
      <c r="B8" s="86" t="s">
        <v>49</v>
      </c>
      <c r="C8" s="83">
        <v>99.06</v>
      </c>
      <c r="D8" s="84">
        <v>99.06</v>
      </c>
      <c r="E8" s="84"/>
      <c r="F8" s="85">
        <f>G8+H8</f>
        <v>104.5817</v>
      </c>
      <c r="G8" s="83">
        <v>104.5817</v>
      </c>
      <c r="H8" s="85">
        <v>0</v>
      </c>
      <c r="I8" s="93">
        <f t="shared" si="0"/>
        <v>5.57409650716737</v>
      </c>
      <c r="J8" s="93">
        <f t="shared" si="1"/>
        <v>5.57409650716737</v>
      </c>
      <c r="K8" s="93"/>
    </row>
    <row r="9" s="58" customFormat="1" ht="33" customHeight="1" spans="1:11">
      <c r="A9" s="64" t="s">
        <v>50</v>
      </c>
      <c r="B9" s="86" t="s">
        <v>51</v>
      </c>
      <c r="C9" s="83">
        <v>99.06</v>
      </c>
      <c r="D9" s="84">
        <v>99.06</v>
      </c>
      <c r="E9" s="84"/>
      <c r="F9" s="85">
        <f>G9+H9</f>
        <v>99.8739</v>
      </c>
      <c r="G9" s="83">
        <v>99.8739</v>
      </c>
      <c r="H9" s="85">
        <v>0</v>
      </c>
      <c r="I9" s="93">
        <f t="shared" si="0"/>
        <v>0.821623258631136</v>
      </c>
      <c r="J9" s="93">
        <f t="shared" si="1"/>
        <v>0.821623258631136</v>
      </c>
      <c r="K9" s="93"/>
    </row>
    <row r="10" s="58" customFormat="1" ht="33" customHeight="1" spans="1:11">
      <c r="A10" s="64" t="s">
        <v>52</v>
      </c>
      <c r="B10" s="86" t="s">
        <v>53</v>
      </c>
      <c r="C10" s="83"/>
      <c r="D10" s="87">
        <v>0</v>
      </c>
      <c r="E10" s="87"/>
      <c r="F10" s="85">
        <f>G10+H10</f>
        <v>4.7078</v>
      </c>
      <c r="G10" s="83">
        <v>4.7078</v>
      </c>
      <c r="H10" s="85">
        <v>0</v>
      </c>
      <c r="I10" s="93"/>
      <c r="J10" s="93"/>
      <c r="K10" s="93">
        <v>100</v>
      </c>
    </row>
    <row r="11" s="58" customFormat="1" ht="33" customHeight="1" spans="1:11">
      <c r="A11" s="64" t="s">
        <v>46</v>
      </c>
      <c r="B11" s="82" t="s">
        <v>47</v>
      </c>
      <c r="C11" s="83">
        <v>125</v>
      </c>
      <c r="D11" s="87"/>
      <c r="E11" s="87">
        <v>125</v>
      </c>
      <c r="F11" s="85"/>
      <c r="G11" s="83">
        <v>0</v>
      </c>
      <c r="H11" s="85"/>
      <c r="I11" s="93">
        <f t="shared" si="0"/>
        <v>-100</v>
      </c>
      <c r="J11" s="93"/>
      <c r="K11" s="93">
        <f>((H11-E11)/E11)*100</f>
        <v>-100</v>
      </c>
    </row>
    <row r="12" s="58" customFormat="1" ht="33" customHeight="1" spans="1:11">
      <c r="A12" s="64" t="s">
        <v>90</v>
      </c>
      <c r="B12" s="86" t="s">
        <v>91</v>
      </c>
      <c r="C12" s="83">
        <v>125</v>
      </c>
      <c r="D12" s="87"/>
      <c r="E12" s="87">
        <v>125</v>
      </c>
      <c r="F12" s="85"/>
      <c r="G12" s="83"/>
      <c r="H12" s="85"/>
      <c r="I12" s="93">
        <f t="shared" si="0"/>
        <v>-100</v>
      </c>
      <c r="J12" s="93"/>
      <c r="K12" s="93">
        <f>((H12-E12)/E12)*100</f>
        <v>-100</v>
      </c>
    </row>
    <row r="13" s="58" customFormat="1" ht="33" customHeight="1" spans="1:11">
      <c r="A13" s="64" t="s">
        <v>92</v>
      </c>
      <c r="B13" s="86" t="s">
        <v>93</v>
      </c>
      <c r="C13" s="83">
        <v>125</v>
      </c>
      <c r="D13" s="87"/>
      <c r="E13" s="87">
        <v>125</v>
      </c>
      <c r="F13" s="85"/>
      <c r="G13" s="83"/>
      <c r="H13" s="85"/>
      <c r="I13" s="93">
        <f t="shared" si="0"/>
        <v>-100</v>
      </c>
      <c r="J13" s="93"/>
      <c r="K13" s="93">
        <f>((H13-E13)/E13)*100</f>
        <v>-100</v>
      </c>
    </row>
    <row r="14" customFormat="1" ht="33" customHeight="1" spans="1:11">
      <c r="A14" s="64" t="s">
        <v>54</v>
      </c>
      <c r="B14" s="86" t="s">
        <v>55</v>
      </c>
      <c r="C14" s="83">
        <v>396.92</v>
      </c>
      <c r="D14" s="87"/>
      <c r="E14" s="87">
        <v>793.84</v>
      </c>
      <c r="F14" s="85">
        <f t="shared" ref="F14:F23" si="2">G14+H14</f>
        <v>1957.2565</v>
      </c>
      <c r="G14" s="83">
        <v>651.7282</v>
      </c>
      <c r="H14" s="85">
        <v>1305.5283</v>
      </c>
      <c r="I14" s="93">
        <f t="shared" si="0"/>
        <v>393.111080318452</v>
      </c>
      <c r="J14" s="93">
        <v>100</v>
      </c>
      <c r="K14" s="93">
        <f>((H14-E14)/E14)*100</f>
        <v>64.4573591655749</v>
      </c>
    </row>
    <row r="15" ht="33" customHeight="1" spans="1:11">
      <c r="A15" s="64" t="s">
        <v>56</v>
      </c>
      <c r="B15" s="86" t="s">
        <v>57</v>
      </c>
      <c r="C15" s="83">
        <v>973.54</v>
      </c>
      <c r="D15" s="84">
        <v>576.62</v>
      </c>
      <c r="E15" s="84">
        <v>396.92</v>
      </c>
      <c r="F15" s="85">
        <f t="shared" si="2"/>
        <v>1957.2565</v>
      </c>
      <c r="G15" s="83">
        <v>651.7282</v>
      </c>
      <c r="H15" s="85">
        <v>1305.5283</v>
      </c>
      <c r="I15" s="93">
        <f t="shared" si="0"/>
        <v>101.045308872774</v>
      </c>
      <c r="J15" s="93">
        <f t="shared" si="1"/>
        <v>13.0255974471923</v>
      </c>
      <c r="K15" s="93">
        <f>((H15-E15)/E15)*100</f>
        <v>228.91471833115</v>
      </c>
    </row>
    <row r="16" ht="33" customHeight="1" spans="1:11">
      <c r="A16" s="64" t="s">
        <v>58</v>
      </c>
      <c r="B16" s="86" t="s">
        <v>59</v>
      </c>
      <c r="C16" s="83">
        <v>87.73</v>
      </c>
      <c r="D16" s="84">
        <v>87.73</v>
      </c>
      <c r="E16" s="84"/>
      <c r="F16" s="85">
        <f t="shared" si="2"/>
        <v>87.6139</v>
      </c>
      <c r="G16" s="83">
        <v>87.6139</v>
      </c>
      <c r="H16" s="85">
        <v>0</v>
      </c>
      <c r="I16" s="93">
        <f t="shared" si="0"/>
        <v>-0.13233785478172</v>
      </c>
      <c r="J16" s="93">
        <f t="shared" si="1"/>
        <v>-0.13233785478172</v>
      </c>
      <c r="K16" s="93"/>
    </row>
    <row r="17" ht="33" customHeight="1" spans="1:11">
      <c r="A17" s="64" t="s">
        <v>60</v>
      </c>
      <c r="B17" s="86" t="s">
        <v>61</v>
      </c>
      <c r="C17" s="83"/>
      <c r="D17" s="84"/>
      <c r="E17" s="84"/>
      <c r="F17" s="85">
        <f t="shared" si="2"/>
        <v>514.9765</v>
      </c>
      <c r="G17" s="83"/>
      <c r="H17" s="85">
        <v>514.9765</v>
      </c>
      <c r="I17" s="93"/>
      <c r="J17" s="93"/>
      <c r="K17" s="93">
        <v>100</v>
      </c>
    </row>
    <row r="18" ht="33" customHeight="1" spans="1:11">
      <c r="A18" s="64" t="s">
        <v>62</v>
      </c>
      <c r="B18" s="86" t="s">
        <v>63</v>
      </c>
      <c r="C18" s="83"/>
      <c r="D18" s="84"/>
      <c r="E18" s="84"/>
      <c r="F18" s="85">
        <f t="shared" si="2"/>
        <v>120.98</v>
      </c>
      <c r="G18" s="83"/>
      <c r="H18" s="85">
        <v>120.98</v>
      </c>
      <c r="I18" s="93"/>
      <c r="J18" s="93"/>
      <c r="K18" s="93">
        <v>100</v>
      </c>
    </row>
    <row r="19" ht="33" customHeight="1" spans="1:11">
      <c r="A19" s="64" t="s">
        <v>64</v>
      </c>
      <c r="B19" s="86" t="s">
        <v>65</v>
      </c>
      <c r="C19" s="83">
        <v>868.89</v>
      </c>
      <c r="D19" s="87">
        <v>488.89</v>
      </c>
      <c r="E19" s="87">
        <v>380</v>
      </c>
      <c r="F19" s="85">
        <f t="shared" si="2"/>
        <v>1190.6161</v>
      </c>
      <c r="G19" s="83">
        <v>564.1143</v>
      </c>
      <c r="H19" s="85">
        <v>626.5018</v>
      </c>
      <c r="I19" s="93">
        <f t="shared" si="0"/>
        <v>37.0272531620804</v>
      </c>
      <c r="J19" s="93">
        <f t="shared" si="1"/>
        <v>15.3867536664689</v>
      </c>
      <c r="K19" s="93">
        <f>((H19-E19)/E19)*100</f>
        <v>64.8688947368421</v>
      </c>
    </row>
    <row r="20" ht="33" customHeight="1" spans="1:11">
      <c r="A20" s="64" t="s">
        <v>66</v>
      </c>
      <c r="B20" s="86" t="s">
        <v>67</v>
      </c>
      <c r="C20" s="88"/>
      <c r="D20" s="87"/>
      <c r="E20" s="87"/>
      <c r="F20" s="85">
        <f t="shared" si="2"/>
        <v>43.07</v>
      </c>
      <c r="G20" s="83"/>
      <c r="H20" s="85">
        <v>43.07</v>
      </c>
      <c r="I20" s="93">
        <v>100</v>
      </c>
      <c r="J20" s="93"/>
      <c r="K20" s="93">
        <v>100</v>
      </c>
    </row>
    <row r="21" ht="33" customHeight="1" spans="1:11">
      <c r="A21" s="89" t="s">
        <v>94</v>
      </c>
      <c r="B21" s="86" t="s">
        <v>95</v>
      </c>
      <c r="C21" s="88">
        <v>16.92</v>
      </c>
      <c r="D21" s="87"/>
      <c r="E21" s="87">
        <v>16.92</v>
      </c>
      <c r="F21" s="85"/>
      <c r="G21" s="83"/>
      <c r="H21" s="85"/>
      <c r="I21" s="93">
        <v>-100</v>
      </c>
      <c r="J21" s="93"/>
      <c r="K21" s="93">
        <f>((H21-E21)/E21)*100</f>
        <v>-100</v>
      </c>
    </row>
    <row r="22" ht="33" customHeight="1" spans="1:11">
      <c r="A22" s="81" t="s">
        <v>68</v>
      </c>
      <c r="B22" s="86" t="s">
        <v>69</v>
      </c>
      <c r="C22" s="88">
        <v>39.62</v>
      </c>
      <c r="D22" s="87">
        <v>39.62</v>
      </c>
      <c r="E22" s="87"/>
      <c r="F22" s="85">
        <f>G22+H22</f>
        <v>39.9495</v>
      </c>
      <c r="G22" s="83">
        <v>39.9495</v>
      </c>
      <c r="H22" s="85">
        <v>0</v>
      </c>
      <c r="I22" s="93">
        <f t="shared" si="0"/>
        <v>0.831650681474011</v>
      </c>
      <c r="J22" s="93">
        <f t="shared" si="1"/>
        <v>0.831650681474011</v>
      </c>
      <c r="K22" s="93"/>
    </row>
    <row r="23" ht="33" customHeight="1" spans="1:11">
      <c r="A23" s="64" t="s">
        <v>70</v>
      </c>
      <c r="B23" s="86" t="s">
        <v>71</v>
      </c>
      <c r="C23" s="88">
        <v>39.62</v>
      </c>
      <c r="D23" s="87">
        <v>39.62</v>
      </c>
      <c r="E23" s="87"/>
      <c r="F23" s="85">
        <v>39.9495</v>
      </c>
      <c r="G23" s="83">
        <v>39.9495</v>
      </c>
      <c r="H23" s="85">
        <v>0</v>
      </c>
      <c r="I23" s="93">
        <f t="shared" si="0"/>
        <v>0.831650681474011</v>
      </c>
      <c r="J23" s="93">
        <f t="shared" si="1"/>
        <v>0.831650681474011</v>
      </c>
      <c r="K23" s="93"/>
    </row>
    <row r="24" ht="33" customHeight="1" spans="1:11">
      <c r="A24" s="64" t="s">
        <v>72</v>
      </c>
      <c r="B24" s="86" t="s">
        <v>73</v>
      </c>
      <c r="C24" s="88">
        <v>39.62</v>
      </c>
      <c r="D24" s="87">
        <v>39.62</v>
      </c>
      <c r="E24" s="87"/>
      <c r="F24" s="85">
        <v>39.9495</v>
      </c>
      <c r="G24" s="83">
        <v>39.9495</v>
      </c>
      <c r="H24" s="85">
        <v>0</v>
      </c>
      <c r="I24" s="93">
        <f t="shared" si="0"/>
        <v>0.831650681474011</v>
      </c>
      <c r="J24" s="93">
        <f t="shared" si="1"/>
        <v>0.831650681474011</v>
      </c>
      <c r="K24" s="93"/>
    </row>
    <row r="25" s="79" customFormat="1" ht="33" customHeight="1" spans="1:11">
      <c r="A25" s="90" t="s">
        <v>74</v>
      </c>
      <c r="B25" s="91"/>
      <c r="C25" s="92">
        <v>1237.22</v>
      </c>
      <c r="D25" s="92">
        <v>715.3</v>
      </c>
      <c r="E25" s="92">
        <v>521.92</v>
      </c>
      <c r="F25" s="92">
        <v>2101.7883</v>
      </c>
      <c r="G25" s="92">
        <v>796.26</v>
      </c>
      <c r="H25" s="92">
        <v>1305.5283</v>
      </c>
      <c r="I25" s="92">
        <v>69.8799162638819</v>
      </c>
      <c r="J25" s="92">
        <v>11.3183279742765</v>
      </c>
      <c r="K25" s="92">
        <v>150.139542458614</v>
      </c>
    </row>
  </sheetData>
  <mergeCells count="6">
    <mergeCell ref="A3:K3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9"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2.5" customHeight="1" spans="1:3">
      <c r="A1" s="71" t="s">
        <v>96</v>
      </c>
      <c r="B1" s="72"/>
      <c r="C1" s="72"/>
    </row>
    <row r="2" ht="43.5" customHeight="1" spans="1:5">
      <c r="A2" s="73" t="s">
        <v>97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98</v>
      </c>
      <c r="B4" s="76" t="s">
        <v>6</v>
      </c>
      <c r="C4" s="76" t="s">
        <v>99</v>
      </c>
    </row>
    <row r="5" ht="23.25" customHeight="1" spans="1:3">
      <c r="A5" s="77" t="s">
        <v>100</v>
      </c>
      <c r="B5" s="63">
        <f>SUM(B6:B16)</f>
        <v>755.96</v>
      </c>
      <c r="C5" s="63"/>
    </row>
    <row r="6" ht="23.25" customHeight="1" spans="1:3">
      <c r="A6" s="77" t="s">
        <v>101</v>
      </c>
      <c r="B6" s="63">
        <v>275.91</v>
      </c>
      <c r="C6" s="77"/>
    </row>
    <row r="7" ht="23.25" customHeight="1" spans="1:3">
      <c r="A7" s="77" t="s">
        <v>102</v>
      </c>
      <c r="B7" s="63">
        <v>63.69</v>
      </c>
      <c r="C7" s="77"/>
    </row>
    <row r="8" ht="23.25" customHeight="1" spans="1:3">
      <c r="A8" s="77" t="s">
        <v>103</v>
      </c>
      <c r="B8" s="63">
        <v>22.99</v>
      </c>
      <c r="C8" s="77"/>
    </row>
    <row r="9" ht="23.25" customHeight="1" spans="1:3">
      <c r="A9" s="77" t="s">
        <v>104</v>
      </c>
      <c r="B9" s="63">
        <v>169</v>
      </c>
      <c r="C9" s="77"/>
    </row>
    <row r="10" ht="23.25" customHeight="1" spans="1:3">
      <c r="A10" s="77" t="s">
        <v>105</v>
      </c>
      <c r="B10" s="63">
        <v>99.87</v>
      </c>
      <c r="C10" s="77"/>
    </row>
    <row r="11" ht="23.25" customHeight="1" spans="1:3">
      <c r="A11" s="77" t="s">
        <v>106</v>
      </c>
      <c r="B11" s="63">
        <v>4.71</v>
      </c>
      <c r="C11" s="77"/>
    </row>
    <row r="12" ht="23.25" customHeight="1" spans="1:3">
      <c r="A12" s="77" t="s">
        <v>107</v>
      </c>
      <c r="B12" s="63">
        <v>29.96</v>
      </c>
      <c r="C12" s="77"/>
    </row>
    <row r="13" ht="23.25" customHeight="1" spans="1:3">
      <c r="A13" s="77" t="s">
        <v>108</v>
      </c>
      <c r="B13" s="63"/>
      <c r="C13" s="77"/>
    </row>
    <row r="14" ht="23.25" customHeight="1" spans="1:3">
      <c r="A14" s="77" t="s">
        <v>109</v>
      </c>
      <c r="B14" s="63">
        <v>0.51</v>
      </c>
      <c r="C14" s="77"/>
    </row>
    <row r="15" ht="23.25" customHeight="1" spans="1:3">
      <c r="A15" s="77" t="s">
        <v>110</v>
      </c>
      <c r="B15" s="63">
        <v>39.95</v>
      </c>
      <c r="C15" s="77"/>
    </row>
    <row r="16" ht="23.25" customHeight="1" spans="1:3">
      <c r="A16" s="77" t="s">
        <v>111</v>
      </c>
      <c r="B16" s="63">
        <v>49.37</v>
      </c>
      <c r="C16" s="77"/>
    </row>
    <row r="17" ht="23.25" customHeight="1" spans="1:3">
      <c r="A17" s="77" t="s">
        <v>112</v>
      </c>
      <c r="B17" s="63">
        <f>SUM(B18:B44)</f>
        <v>40.3</v>
      </c>
      <c r="C17" s="77"/>
    </row>
    <row r="18" ht="23.25" customHeight="1" spans="1:3">
      <c r="A18" s="77" t="s">
        <v>113</v>
      </c>
      <c r="B18" s="63">
        <v>4.97</v>
      </c>
      <c r="C18" s="77"/>
    </row>
    <row r="19" ht="23.25" customHeight="1" spans="1:3">
      <c r="A19" s="77" t="s">
        <v>114</v>
      </c>
      <c r="B19" s="63">
        <v>1</v>
      </c>
      <c r="C19" s="77"/>
    </row>
    <row r="20" ht="23.25" customHeight="1" spans="1:3">
      <c r="A20" s="77" t="s">
        <v>115</v>
      </c>
      <c r="B20" s="63"/>
      <c r="C20" s="77"/>
    </row>
    <row r="21" ht="23.25" customHeight="1" spans="1:3">
      <c r="A21" s="77" t="s">
        <v>116</v>
      </c>
      <c r="B21" s="63">
        <v>0.3</v>
      </c>
      <c r="C21" s="77"/>
    </row>
    <row r="22" ht="23.25" customHeight="1" spans="1:3">
      <c r="A22" s="77" t="s">
        <v>117</v>
      </c>
      <c r="B22" s="63"/>
      <c r="C22" s="77"/>
    </row>
    <row r="23" ht="23.25" customHeight="1" spans="1:3">
      <c r="A23" s="77" t="s">
        <v>118</v>
      </c>
      <c r="B23" s="63">
        <v>3</v>
      </c>
      <c r="C23" s="77"/>
    </row>
    <row r="24" ht="23.25" customHeight="1" spans="1:3">
      <c r="A24" s="77" t="s">
        <v>119</v>
      </c>
      <c r="B24" s="63">
        <v>1.4</v>
      </c>
      <c r="C24" s="77"/>
    </row>
    <row r="25" ht="23.25" customHeight="1" spans="1:3">
      <c r="A25" s="77" t="s">
        <v>120</v>
      </c>
      <c r="B25" s="63"/>
      <c r="C25" s="77"/>
    </row>
    <row r="26" ht="23.25" customHeight="1" spans="1:3">
      <c r="A26" s="77" t="s">
        <v>121</v>
      </c>
      <c r="B26" s="63"/>
      <c r="C26" s="77"/>
    </row>
    <row r="27" ht="23.25" customHeight="1" spans="1:3">
      <c r="A27" s="77" t="s">
        <v>122</v>
      </c>
      <c r="B27" s="63">
        <v>2</v>
      </c>
      <c r="C27" s="77"/>
    </row>
    <row r="28" ht="23.25" customHeight="1" spans="1:3">
      <c r="A28" s="77" t="s">
        <v>123</v>
      </c>
      <c r="B28" s="63"/>
      <c r="C28" s="77"/>
    </row>
    <row r="29" ht="23.25" customHeight="1" spans="1:3">
      <c r="A29" s="77" t="s">
        <v>124</v>
      </c>
      <c r="B29" s="63">
        <v>1</v>
      </c>
      <c r="C29" s="77"/>
    </row>
    <row r="30" ht="23.25" customHeight="1" spans="1:3">
      <c r="A30" s="77" t="s">
        <v>125</v>
      </c>
      <c r="B30" s="63"/>
      <c r="C30" s="77"/>
    </row>
    <row r="31" ht="23.25" customHeight="1" spans="1:3">
      <c r="A31" s="77" t="s">
        <v>126</v>
      </c>
      <c r="B31" s="63"/>
      <c r="C31" s="77"/>
    </row>
    <row r="32" ht="23.25" customHeight="1" spans="1:3">
      <c r="A32" s="77" t="s">
        <v>127</v>
      </c>
      <c r="B32" s="63"/>
      <c r="C32" s="77"/>
    </row>
    <row r="33" ht="23.25" customHeight="1" spans="1:3">
      <c r="A33" s="77" t="s">
        <v>128</v>
      </c>
      <c r="B33" s="63">
        <v>0.5</v>
      </c>
      <c r="C33" s="77"/>
    </row>
    <row r="34" ht="23.25" customHeight="1" spans="1:3">
      <c r="A34" s="77" t="s">
        <v>129</v>
      </c>
      <c r="B34" s="63"/>
      <c r="C34" s="77"/>
    </row>
    <row r="35" ht="23.25" customHeight="1" spans="1:3">
      <c r="A35" s="77" t="s">
        <v>130</v>
      </c>
      <c r="B35" s="63"/>
      <c r="C35" s="77"/>
    </row>
    <row r="36" ht="23.25" customHeight="1" spans="1:3">
      <c r="A36" s="77" t="s">
        <v>131</v>
      </c>
      <c r="B36" s="63"/>
      <c r="C36" s="77"/>
    </row>
    <row r="37" ht="23.25" customHeight="1" spans="1:3">
      <c r="A37" s="77" t="s">
        <v>132</v>
      </c>
      <c r="B37" s="63"/>
      <c r="C37" s="77"/>
    </row>
    <row r="38" ht="23.25" customHeight="1" spans="1:3">
      <c r="A38" s="77" t="s">
        <v>133</v>
      </c>
      <c r="B38" s="63"/>
      <c r="C38" s="77"/>
    </row>
    <row r="39" ht="23.25" customHeight="1" spans="1:3">
      <c r="A39" s="77" t="s">
        <v>134</v>
      </c>
      <c r="B39" s="63">
        <v>4.76</v>
      </c>
      <c r="C39" s="77"/>
    </row>
    <row r="40" ht="23.25" customHeight="1" spans="1:3">
      <c r="A40" s="77" t="s">
        <v>135</v>
      </c>
      <c r="B40" s="63">
        <v>9.66</v>
      </c>
      <c r="C40" s="77"/>
    </row>
    <row r="41" ht="23.25" customHeight="1" spans="1:3">
      <c r="A41" s="77" t="s">
        <v>136</v>
      </c>
      <c r="B41" s="63">
        <v>2.4</v>
      </c>
      <c r="C41" s="77"/>
    </row>
    <row r="42" ht="23.25" customHeight="1" spans="1:3">
      <c r="A42" s="77" t="s">
        <v>137</v>
      </c>
      <c r="B42" s="63">
        <v>6.48</v>
      </c>
      <c r="C42" s="77"/>
    </row>
    <row r="43" ht="23.25" customHeight="1" spans="1:3">
      <c r="A43" s="77" t="s">
        <v>138</v>
      </c>
      <c r="B43" s="63"/>
      <c r="C43" s="77"/>
    </row>
    <row r="44" ht="23.25" customHeight="1" spans="1:3">
      <c r="A44" s="78" t="s">
        <v>139</v>
      </c>
      <c r="B44" s="63">
        <v>2.83</v>
      </c>
      <c r="C44" s="77"/>
    </row>
    <row r="45" ht="23.25" customHeight="1" spans="1:3">
      <c r="A45" s="77" t="s">
        <v>140</v>
      </c>
      <c r="B45" s="63">
        <f>SUM(B46:B56)</f>
        <v>0</v>
      </c>
      <c r="C45" s="77"/>
    </row>
    <row r="46" ht="23.25" customHeight="1" spans="1:3">
      <c r="A46" s="77" t="s">
        <v>141</v>
      </c>
      <c r="B46" s="63"/>
      <c r="C46" s="77"/>
    </row>
    <row r="47" ht="23.25" customHeight="1" spans="1:3">
      <c r="A47" s="77" t="s">
        <v>142</v>
      </c>
      <c r="B47" s="63"/>
      <c r="C47" s="77"/>
    </row>
    <row r="48" ht="23.25" customHeight="1" spans="1:3">
      <c r="A48" s="77" t="s">
        <v>143</v>
      </c>
      <c r="B48" s="63"/>
      <c r="C48" s="77"/>
    </row>
    <row r="49" ht="23.25" customHeight="1" spans="1:3">
      <c r="A49" s="77" t="s">
        <v>144</v>
      </c>
      <c r="B49" s="63"/>
      <c r="C49" s="77"/>
    </row>
    <row r="50" ht="23.25" customHeight="1" spans="1:3">
      <c r="A50" s="77" t="s">
        <v>145</v>
      </c>
      <c r="B50" s="63"/>
      <c r="C50" s="77"/>
    </row>
    <row r="51" ht="23.25" customHeight="1" spans="1:3">
      <c r="A51" s="77" t="s">
        <v>146</v>
      </c>
      <c r="B51" s="63"/>
      <c r="C51" s="77"/>
    </row>
    <row r="52" ht="23.25" customHeight="1" spans="1:3">
      <c r="A52" s="77" t="s">
        <v>147</v>
      </c>
      <c r="B52" s="63"/>
      <c r="C52" s="77"/>
    </row>
    <row r="53" ht="23.25" customHeight="1" spans="1:3">
      <c r="A53" s="77" t="s">
        <v>148</v>
      </c>
      <c r="B53" s="63"/>
      <c r="C53" s="77"/>
    </row>
    <row r="54" ht="23.25" customHeight="1" spans="1:3">
      <c r="A54" s="77" t="s">
        <v>149</v>
      </c>
      <c r="B54" s="63"/>
      <c r="C54" s="77"/>
    </row>
    <row r="55" ht="23.25" customHeight="1" spans="1:3">
      <c r="A55" s="77" t="s">
        <v>150</v>
      </c>
      <c r="B55" s="63"/>
      <c r="C55" s="77"/>
    </row>
    <row r="56" ht="23.25" customHeight="1" spans="1:3">
      <c r="A56" s="77" t="s">
        <v>151</v>
      </c>
      <c r="B56" s="63"/>
      <c r="C56" s="77"/>
    </row>
    <row r="57" ht="23.25" customHeight="1" spans="1:3">
      <c r="A57" s="76" t="s">
        <v>74</v>
      </c>
      <c r="B57" s="63">
        <f>B5+B17+B45</f>
        <v>796.26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4" workbookViewId="0">
      <selection activeCell="A7" sqref="A7:K1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152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153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87</v>
      </c>
      <c r="D5" s="63"/>
      <c r="E5" s="63"/>
      <c r="F5" s="63" t="s">
        <v>88</v>
      </c>
      <c r="G5" s="63"/>
      <c r="H5" s="63"/>
      <c r="I5" s="63" t="s">
        <v>154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74</v>
      </c>
      <c r="D6" s="63" t="s">
        <v>78</v>
      </c>
      <c r="E6" s="63" t="s">
        <v>79</v>
      </c>
      <c r="F6" s="63" t="s">
        <v>74</v>
      </c>
      <c r="G6" s="63" t="s">
        <v>78</v>
      </c>
      <c r="H6" s="63" t="s">
        <v>79</v>
      </c>
      <c r="I6" s="63" t="s">
        <v>74</v>
      </c>
      <c r="J6" s="63" t="s">
        <v>78</v>
      </c>
      <c r="K6" s="63" t="s">
        <v>79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G8" sqref="G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155</v>
      </c>
    </row>
    <row r="2" ht="19.5" customHeight="1" spans="1:2">
      <c r="A2" s="45"/>
      <c r="B2" s="46"/>
    </row>
    <row r="3" ht="30" customHeight="1" spans="1:2">
      <c r="A3" s="47" t="s">
        <v>156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88</v>
      </c>
    </row>
    <row r="6" ht="38.25" customHeight="1" spans="1:2">
      <c r="A6" s="51" t="s">
        <v>157</v>
      </c>
      <c r="B6" s="52">
        <v>2.9</v>
      </c>
    </row>
    <row r="7" ht="38.25" customHeight="1" spans="1:2">
      <c r="A7" s="52" t="s">
        <v>158</v>
      </c>
      <c r="B7" s="52">
        <v>0</v>
      </c>
    </row>
    <row r="8" ht="38.25" customHeight="1" spans="1:2">
      <c r="A8" s="52" t="s">
        <v>159</v>
      </c>
      <c r="B8" s="52">
        <v>0.5</v>
      </c>
    </row>
    <row r="9" ht="38.25" customHeight="1" spans="1:2">
      <c r="A9" s="53" t="s">
        <v>160</v>
      </c>
      <c r="B9" s="53">
        <v>2.4</v>
      </c>
    </row>
    <row r="10" ht="38.25" customHeight="1" spans="1:2">
      <c r="A10" s="54" t="s">
        <v>161</v>
      </c>
      <c r="B10" s="53">
        <v>2.4</v>
      </c>
    </row>
    <row r="11" ht="38.25" customHeight="1" spans="1:2">
      <c r="A11" s="55" t="s">
        <v>162</v>
      </c>
      <c r="B11" s="56">
        <v>0</v>
      </c>
    </row>
    <row r="12" ht="91.5" customHeight="1" spans="1:2">
      <c r="A12" s="57" t="s">
        <v>163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16" sqref="A16:D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166</v>
      </c>
      <c r="B4" s="31" t="s">
        <v>167</v>
      </c>
      <c r="C4" s="31" t="s">
        <v>168</v>
      </c>
      <c r="D4" s="31" t="s">
        <v>169</v>
      </c>
      <c r="E4" s="8" t="s">
        <v>170</v>
      </c>
      <c r="F4" s="8"/>
      <c r="G4" s="8"/>
      <c r="H4" s="8"/>
      <c r="I4" s="8"/>
      <c r="J4" s="8"/>
      <c r="K4" s="8"/>
      <c r="L4" s="8"/>
      <c r="M4" s="8"/>
      <c r="N4" s="40" t="s">
        <v>171</v>
      </c>
    </row>
    <row r="5" ht="37.5" customHeight="1" spans="1:14">
      <c r="A5" s="9"/>
      <c r="B5" s="31"/>
      <c r="C5" s="31"/>
      <c r="D5" s="31"/>
      <c r="E5" s="10" t="s">
        <v>172</v>
      </c>
      <c r="F5" s="8" t="s">
        <v>40</v>
      </c>
      <c r="G5" s="8"/>
      <c r="H5" s="8"/>
      <c r="I5" s="8"/>
      <c r="J5" s="41"/>
      <c r="K5" s="41"/>
      <c r="L5" s="23" t="s">
        <v>173</v>
      </c>
      <c r="M5" s="23" t="s">
        <v>174</v>
      </c>
      <c r="N5" s="42"/>
    </row>
    <row r="6" ht="78.75" customHeight="1" spans="1:14">
      <c r="A6" s="13"/>
      <c r="B6" s="31"/>
      <c r="C6" s="31"/>
      <c r="D6" s="31"/>
      <c r="E6" s="10"/>
      <c r="F6" s="14" t="s">
        <v>175</v>
      </c>
      <c r="G6" s="10" t="s">
        <v>176</v>
      </c>
      <c r="H6" s="10" t="s">
        <v>177</v>
      </c>
      <c r="I6" s="10" t="s">
        <v>178</v>
      </c>
      <c r="J6" s="10" t="s">
        <v>179</v>
      </c>
      <c r="K6" s="24" t="s">
        <v>180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/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2018-05-04T01:38:00Z</cp:lastPrinted>
  <dcterms:modified xsi:type="dcterms:W3CDTF">2018-05-14T07:53:29Z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