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2950" windowHeight="9540" activeTab="9"/>
  </bookViews>
  <sheets>
    <sheet name="附件1" sheetId="1" r:id="rId1"/>
    <sheet name="附件2" sheetId="8" r:id="rId2"/>
    <sheet name="附件3" sheetId="9" r:id="rId3"/>
    <sheet name="附件4" sheetId="12" r:id="rId4"/>
    <sheet name="附件5" sheetId="2" r:id="rId5"/>
    <sheet name="附件6" sheetId="6" r:id="rId6"/>
    <sheet name="附件7" sheetId="13" r:id="rId7"/>
    <sheet name="附件8" sheetId="3" r:id="rId8"/>
    <sheet name="附件9" sheetId="4" r:id="rId9"/>
    <sheet name="附件10" sheetId="11" r:id="rId10"/>
  </sheets>
  <definedNames>
    <definedName name="_xlnm.Print_Titles" localSheetId="0">附件1!$1:$7</definedName>
    <definedName name="_xlnm.Print_Titles" localSheetId="3">附件4!$1:$7</definedName>
    <definedName name="_xlnm.Print_Titles" localSheetId="5">附件6!$1:$4</definedName>
  </definedNames>
  <calcPr calcId="125725"/>
</workbook>
</file>

<file path=xl/calcChain.xml><?xml version="1.0" encoding="utf-8"?>
<calcChain xmlns="http://schemas.openxmlformats.org/spreadsheetml/2006/main">
  <c r="B6" i="3"/>
  <c r="B57" i="6"/>
  <c r="B45"/>
  <c r="B17"/>
  <c r="B5"/>
  <c r="H27" i="2"/>
  <c r="G27"/>
  <c r="F27"/>
  <c r="E27"/>
  <c r="D27"/>
  <c r="C27"/>
  <c r="J26"/>
  <c r="I26"/>
  <c r="C26"/>
  <c r="J25"/>
  <c r="I25"/>
  <c r="C25"/>
  <c r="J24"/>
  <c r="I24"/>
  <c r="D24"/>
  <c r="C24"/>
  <c r="J23"/>
  <c r="I23"/>
  <c r="D23"/>
  <c r="C23"/>
  <c r="J22"/>
  <c r="I22"/>
  <c r="D22"/>
  <c r="C22"/>
  <c r="J19"/>
  <c r="I19"/>
  <c r="C19"/>
  <c r="J18"/>
  <c r="I18"/>
  <c r="C18"/>
  <c r="J17"/>
  <c r="I17"/>
  <c r="D17"/>
  <c r="C17"/>
  <c r="J16"/>
  <c r="I16"/>
  <c r="D16"/>
  <c r="C16"/>
  <c r="J15"/>
  <c r="I15"/>
  <c r="D15"/>
  <c r="C15"/>
  <c r="K14"/>
  <c r="I14"/>
  <c r="C14"/>
  <c r="K13"/>
  <c r="I13"/>
  <c r="E13"/>
  <c r="C13"/>
  <c r="J12"/>
  <c r="I12"/>
  <c r="C12"/>
  <c r="J11"/>
  <c r="I11"/>
  <c r="D11"/>
  <c r="C11"/>
  <c r="K10"/>
  <c r="J10"/>
  <c r="I10"/>
  <c r="C10"/>
  <c r="K9"/>
  <c r="J9"/>
  <c r="I9"/>
  <c r="C9"/>
  <c r="K8"/>
  <c r="J8"/>
  <c r="I8"/>
  <c r="E8"/>
  <c r="D8"/>
  <c r="C8"/>
  <c r="K7"/>
  <c r="J7"/>
  <c r="I7"/>
  <c r="E7"/>
  <c r="D7"/>
  <c r="C7"/>
  <c r="E29" i="12"/>
  <c r="D29"/>
  <c r="B29"/>
  <c r="E27" i="9"/>
  <c r="D27"/>
  <c r="C27"/>
  <c r="D26" i="8"/>
  <c r="C26"/>
  <c r="H29" i="1"/>
  <c r="G29"/>
  <c r="F29"/>
  <c r="D29"/>
  <c r="C29"/>
  <c r="B29"/>
  <c r="H25"/>
  <c r="H15"/>
  <c r="H8"/>
  <c r="D8"/>
</calcChain>
</file>

<file path=xl/sharedStrings.xml><?xml version="1.0" encoding="utf-8"?>
<sst xmlns="http://schemas.openxmlformats.org/spreadsheetml/2006/main" count="301" uniqueCount="167">
  <si>
    <t>附件1</t>
  </si>
  <si>
    <t>中共孝义市委组织部2018年部门收支总表</t>
  </si>
  <si>
    <t>单位：万元</t>
  </si>
  <si>
    <t>收      入</t>
  </si>
  <si>
    <t>支      出</t>
  </si>
  <si>
    <t>项 目</t>
  </si>
  <si>
    <t>预算数</t>
  </si>
  <si>
    <t>项  目</t>
  </si>
  <si>
    <t>2017年</t>
  </si>
  <si>
    <t>2018年</t>
  </si>
  <si>
    <t>2018年比2017年增减%</t>
  </si>
  <si>
    <t>一、一般公共预算收入</t>
  </si>
  <si>
    <t>一、一般公共服务支出</t>
  </si>
  <si>
    <t>二、纳入预算管理的政府性基金收入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</si>
  <si>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</si>
  <si>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</si>
  <si>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</si>
  <si>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</si>
  <si>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</si>
  <si>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</si>
  <si>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</si>
  <si>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</si>
  <si>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</si>
  <si>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</si>
  <si>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</si>
  <si>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</si>
  <si>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</si>
  <si>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</si>
  <si>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</si>
  <si>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</si>
  <si>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</si>
  <si>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二十、国土海洋气象等支出</t>
  </si>
  <si>
    <t>二十一、住房保障支出</t>
  </si>
  <si>
    <t>二十二、粮油物资储备支出</t>
  </si>
  <si>
    <t>二十九、其他支出</t>
  </si>
  <si>
    <t>本年收入合计</t>
  </si>
  <si>
    <t>本年支出合计</t>
  </si>
  <si>
    <t>附件2</t>
  </si>
  <si>
    <t>中共孝义市委组织部2018年部门收入总表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</si>
  <si>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</si>
  <si>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</si>
  <si>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</si>
  <si>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</si>
  <si>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</si>
  <si>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</si>
  <si>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</si>
  <si>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一般公共服务支出</t>
  </si>
  <si>
    <t xml:space="preserve">  组织事务</t>
  </si>
  <si>
    <t xml:space="preserve">    行政运行（组织事务）</t>
  </si>
  <si>
    <t xml:space="preserve">      中共孝义市组织部行政</t>
  </si>
  <si>
    <t xml:space="preserve">    事业运行（组织事务）</t>
  </si>
  <si>
    <t xml:space="preserve">      中共孝义市组织部事业</t>
  </si>
  <si>
    <t xml:space="preserve">    其他组织事务支出</t>
  </si>
  <si>
    <t>社会保障和就业支出</t>
  </si>
  <si>
    <t xml:space="preserve">  机关事业单位离退休</t>
  </si>
  <si>
    <t xml:space="preserve">    机关事业单位基本养老保险缴费支出</t>
  </si>
  <si>
    <t xml:space="preserve">    机关事业单位职业年金缴费支出</t>
  </si>
  <si>
    <t>住房保障支出</t>
  </si>
  <si>
    <t xml:space="preserve">  住房改革支出</t>
  </si>
  <si>
    <t xml:space="preserve">    住房公积金</t>
  </si>
  <si>
    <t>附件3</t>
  </si>
  <si>
    <t>中共孝义市委组织部2018年部门支出总表</t>
  </si>
  <si>
    <t>基本支出</t>
  </si>
  <si>
    <t>项目支出</t>
  </si>
  <si>
    <t>附件4</t>
  </si>
  <si>
    <t>中共孝义市委组织部2018年财政拨款收支总表</t>
  </si>
  <si>
    <t>小计</t>
  </si>
  <si>
    <t>政府性基金预算</t>
  </si>
  <si>
    <t>二、政府性基金预算</t>
  </si>
  <si>
    <t>附件5</t>
  </si>
  <si>
    <t>中共孝义市委组织部2018年一般公共预算支出预算表</t>
  </si>
  <si>
    <t>2017年预算数</t>
  </si>
  <si>
    <t>2018年预算数</t>
  </si>
  <si>
    <t>2018年预算数比2017年预算数增减%</t>
  </si>
  <si>
    <t>合计</t>
  </si>
  <si>
    <t>附件6</t>
  </si>
  <si>
    <t>中共孝义市委组织部                                     2018年一般公共预算基本支出经济科目表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</si>
  <si>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</si>
  <si>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</si>
  <si>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</si>
  <si>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</si>
  <si>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</si>
  <si>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</si>
  <si>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</si>
  <si>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</si>
  <si>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</si>
  <si>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</si>
  <si>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</si>
  <si>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</si>
  <si>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</si>
  <si>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</si>
  <si>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</si>
  <si>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</si>
  <si>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</si>
  <si>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</si>
  <si>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</si>
  <si>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</si>
  <si>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</si>
  <si>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</si>
  <si>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</si>
  <si>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</si>
  <si>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</si>
  <si>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</si>
  <si>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</si>
  <si>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</si>
  <si>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</si>
  <si>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</si>
  <si>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</si>
  <si>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</si>
  <si>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</si>
  <si>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</si>
  <si>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</si>
  <si>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</si>
  <si>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</si>
  <si>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</si>
  <si>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</si>
  <si>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</si>
  <si>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</si>
  <si>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</si>
  <si>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</si>
  <si>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</si>
  <si>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</si>
  <si>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</si>
  <si>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</si>
  <si>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</si>
  <si>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</si>
  <si>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</si>
  <si>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</si>
  <si>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</si>
  <si>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</si>
  <si>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附件7</t>
  </si>
  <si>
    <t>中共孝义市委组织部2018年政府性基金预算支出表</t>
  </si>
  <si>
    <t>2018年预算比2017年预算数增减</t>
  </si>
  <si>
    <t>附件8</t>
  </si>
  <si>
    <t>中共孝义市委组织部2018年一般公共预算“三公”经费支出预算情况统计表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</si>
  <si>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</si>
  <si>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</si>
  <si>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</si>
  <si>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</si>
  <si>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</si>
  <si>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</si>
  <si>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</si>
  <si>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附表9</t>
  </si>
  <si>
    <t>中共孝义市委组织部2018年政府采购预算表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</si>
  <si>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</si>
  <si>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</si>
  <si>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</si>
  <si>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</si>
  <si>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</si>
  <si>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</si>
  <si>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</si>
  <si>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</si>
  <si>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</si>
  <si>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</si>
  <si>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</si>
  <si>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</si>
  <si>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</si>
  <si>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</si>
  <si>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</si>
  <si>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合  计</t>
  </si>
  <si>
    <t>附表10</t>
  </si>
  <si>
    <t>中共孝义市委组织部2018年政府购买服务支出预算表</t>
  </si>
  <si>
    <t>购买服务内容</t>
  </si>
  <si>
    <t>承接主体</t>
  </si>
  <si>
    <t>一般公共预算资金</t>
  </si>
  <si>
    <t>其他收入安排资金</t>
  </si>
  <si>
    <r>
      <rPr>
        <sz val="12"/>
        <rFont val="宋体"/>
        <charset val="134"/>
      </rPr>
      <t xml:space="preserve">合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</si>
</sst>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4">
    <numFmt numFmtId="180" formatCode="0&quot;.&quot;0000"/>
    <numFmt numFmtId="181" formatCode="* #,##0.0;* \-#,##0.0;* &quot;&quot;??;@"/>
    <numFmt numFmtId="182" formatCode="0.00_ "/>
    <numFmt numFmtId="183" formatCode="0_ "/>
  </numFmts>
  <fonts count="13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4"/>
      <name val="黑体"/>
      <charset val="134"/>
    </font>
    <font>
      <sz val="8"/>
      <name val="宋体"/>
      <charset val="134"/>
    </font>
    <font>
      <sz val="16"/>
      <name val="宋体"/>
      <charset val="134"/>
    </font>
    <font>
      <sz val="12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 applyProtection="0"/>
    <xf numFmtId="0" fontId="12" fillId="0" borderId="0" applyProtection="0"/>
  </cellStyleXfs>
  <cellXfs count="125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12" fillId="0" borderId="0" xfId="1" applyProtection="1"/>
    <xf numFmtId="0" fontId="12" fillId="0" borderId="0" xfId="1" applyAlignment="1" applyProtection="1">
      <alignment wrapText="1"/>
    </xf>
    <xf numFmtId="49" fontId="2" fillId="2" borderId="0" xfId="1" applyNumberFormat="1" applyFont="1" applyFill="1" applyAlignment="1" applyProtection="1">
      <alignment horizontal="center" vertical="center"/>
    </xf>
    <xf numFmtId="49" fontId="2" fillId="2" borderId="0" xfId="1" applyNumberFormat="1" applyFont="1" applyFill="1" applyAlignment="1" applyProtection="1">
      <alignment horizontal="center" vertical="center" wrapText="1"/>
    </xf>
    <xf numFmtId="182" fontId="0" fillId="0" borderId="2" xfId="0" applyNumberFormat="1" applyFont="1" applyFill="1" applyBorder="1" applyAlignment="1" applyProtection="1">
      <alignment horizontal="centerContinuous" vertical="center"/>
    </xf>
    <xf numFmtId="182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1" applyFont="1" applyBorder="1" applyProtection="1"/>
    <xf numFmtId="0" fontId="0" fillId="0" borderId="2" xfId="1" applyFont="1" applyBorder="1" applyAlignment="1" applyProtection="1">
      <alignment wrapText="1"/>
    </xf>
    <xf numFmtId="0" fontId="3" fillId="0" borderId="2" xfId="1" applyFont="1" applyBorder="1" applyProtection="1"/>
    <xf numFmtId="0" fontId="3" fillId="0" borderId="2" xfId="1" applyFont="1" applyBorder="1" applyAlignment="1" applyProtection="1">
      <alignment wrapText="1"/>
    </xf>
    <xf numFmtId="182" fontId="0" fillId="0" borderId="0" xfId="0" applyNumberFormat="1" applyFont="1" applyAlignment="1">
      <alignment horizontal="right" vertical="center"/>
    </xf>
    <xf numFmtId="49" fontId="0" fillId="2" borderId="2" xfId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81" fontId="4" fillId="0" borderId="0" xfId="0" applyNumberFormat="1" applyFont="1" applyAlignment="1">
      <alignment horizontal="right" vertical="center"/>
    </xf>
    <xf numFmtId="182" fontId="4" fillId="0" borderId="0" xfId="0" applyNumberFormat="1" applyFont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81" fontId="0" fillId="0" borderId="2" xfId="0" applyNumberFormat="1" applyFont="1" applyFill="1" applyBorder="1" applyAlignment="1">
      <alignment vertical="center"/>
    </xf>
    <xf numFmtId="182" fontId="0" fillId="0" borderId="2" xfId="0" applyNumberFormat="1" applyFont="1" applyFill="1" applyBorder="1" applyAlignment="1">
      <alignment vertical="center"/>
    </xf>
    <xf numFmtId="181" fontId="4" fillId="0" borderId="0" xfId="0" applyNumberFormat="1" applyFont="1" applyAlignment="1">
      <alignment horizontal="center" vertical="center"/>
    </xf>
    <xf numFmtId="182" fontId="0" fillId="0" borderId="1" xfId="0" applyNumberFormat="1" applyFont="1" applyFill="1" applyBorder="1" applyAlignment="1" applyProtection="1">
      <alignment horizontal="centerContinuous" vertical="center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2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182" fontId="0" fillId="0" borderId="2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183" fontId="0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left"/>
    </xf>
    <xf numFmtId="49" fontId="0" fillId="0" borderId="2" xfId="0" applyNumberFormat="1" applyFont="1" applyBorder="1" applyAlignment="1" applyProtection="1">
      <alignment vertical="center"/>
      <protection locked="0"/>
    </xf>
    <xf numFmtId="183" fontId="0" fillId="0" borderId="2" xfId="0" applyNumberFormat="1" applyFont="1" applyBorder="1" applyAlignment="1" applyProtection="1">
      <alignment vertical="center"/>
      <protection locked="0"/>
    </xf>
    <xf numFmtId="183" fontId="0" fillId="0" borderId="2" xfId="0" applyNumberFormat="1" applyFont="1" applyBorder="1" applyAlignment="1" applyProtection="1">
      <alignment vertical="center"/>
    </xf>
    <xf numFmtId="0" fontId="0" fillId="0" borderId="0" xfId="0" applyFont="1" applyAlignment="1" applyProtection="1">
      <alignment horizontal="center"/>
    </xf>
    <xf numFmtId="0" fontId="0" fillId="0" borderId="2" xfId="0" applyFont="1" applyBorder="1" applyAlignment="1" applyProtection="1">
      <alignment horizontal="right" vertical="center"/>
    </xf>
    <xf numFmtId="0" fontId="0" fillId="0" borderId="0" xfId="0" applyAlignment="1" applyProtection="1">
      <alignment horizontal="left"/>
    </xf>
    <xf numFmtId="182" fontId="0" fillId="0" borderId="0" xfId="0" applyNumberFormat="1" applyProtection="1"/>
    <xf numFmtId="0" fontId="0" fillId="0" borderId="0" xfId="0" applyFont="1" applyBorder="1" applyAlignment="1" applyProtection="1">
      <alignment horizontal="left"/>
    </xf>
    <xf numFmtId="182" fontId="0" fillId="0" borderId="0" xfId="0" applyNumberFormat="1" applyBorder="1" applyProtection="1"/>
    <xf numFmtId="0" fontId="0" fillId="0" borderId="0" xfId="0" applyBorder="1" applyProtection="1"/>
    <xf numFmtId="0" fontId="5" fillId="0" borderId="0" xfId="0" applyFont="1" applyAlignment="1" applyProtection="1"/>
    <xf numFmtId="0" fontId="0" fillId="0" borderId="0" xfId="0" applyAlignment="1" applyProtection="1">
      <alignment horizontal="right"/>
    </xf>
    <xf numFmtId="182" fontId="0" fillId="0" borderId="2" xfId="0" applyNumberFormat="1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left" vertical="center"/>
    </xf>
    <xf numFmtId="182" fontId="0" fillId="0" borderId="2" xfId="0" applyNumberFormat="1" applyFont="1" applyBorder="1" applyAlignment="1" applyProtection="1">
      <alignment horizontal="right" vertical="center"/>
    </xf>
    <xf numFmtId="180" fontId="0" fillId="0" borderId="2" xfId="0" applyNumberFormat="1" applyFont="1" applyBorder="1" applyAlignment="1" applyProtection="1">
      <alignment horizontal="right" vertical="center"/>
    </xf>
    <xf numFmtId="182" fontId="0" fillId="0" borderId="2" xfId="0" applyNumberFormat="1" applyFont="1" applyFill="1" applyBorder="1" applyAlignment="1" applyProtection="1">
      <alignment horizontal="right" vertical="center"/>
    </xf>
    <xf numFmtId="180" fontId="0" fillId="0" borderId="2" xfId="0" applyNumberFormat="1" applyFont="1" applyFill="1" applyBorder="1" applyAlignment="1" applyProtection="1">
      <alignment horizontal="right" vertical="center"/>
    </xf>
    <xf numFmtId="182" fontId="0" fillId="0" borderId="4" xfId="0" applyNumberFormat="1" applyFont="1" applyFill="1" applyBorder="1" applyAlignment="1" applyProtection="1">
      <alignment horizontal="right" vertical="center"/>
    </xf>
    <xf numFmtId="180" fontId="0" fillId="0" borderId="7" xfId="0" applyNumberFormat="1" applyFont="1" applyBorder="1" applyAlignment="1" applyProtection="1">
      <alignment horizontal="right" vertical="center"/>
    </xf>
    <xf numFmtId="180" fontId="4" fillId="0" borderId="7" xfId="0" applyNumberFormat="1" applyFont="1" applyFill="1" applyBorder="1" applyAlignment="1" applyProtection="1">
      <alignment horizontal="right" vertical="center"/>
    </xf>
    <xf numFmtId="182" fontId="0" fillId="0" borderId="7" xfId="0" applyNumberFormat="1" applyFont="1" applyFill="1" applyBorder="1" applyAlignment="1" applyProtection="1">
      <alignment horizontal="right" vertical="center"/>
    </xf>
    <xf numFmtId="180" fontId="0" fillId="0" borderId="7" xfId="0" applyNumberFormat="1" applyFont="1" applyFill="1" applyBorder="1" applyAlignment="1" applyProtection="1">
      <alignment horizontal="right" vertical="center"/>
    </xf>
    <xf numFmtId="0" fontId="0" fillId="0" borderId="2" xfId="0" applyFont="1" applyFill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183" fontId="0" fillId="0" borderId="2" xfId="0" applyNumberFormat="1" applyFont="1" applyBorder="1" applyAlignment="1" applyProtection="1">
      <alignment horizontal="left" vertical="center"/>
      <protection locked="0"/>
    </xf>
    <xf numFmtId="49" fontId="0" fillId="0" borderId="2" xfId="0" applyNumberFormat="1" applyFont="1" applyBorder="1" applyAlignment="1">
      <alignment horizontal="left" vertical="center" wrapText="1"/>
    </xf>
    <xf numFmtId="182" fontId="0" fillId="0" borderId="2" xfId="0" applyNumberFormat="1" applyFont="1" applyBorder="1" applyAlignment="1" applyProtection="1">
      <alignment vertical="center"/>
      <protection locked="0"/>
    </xf>
    <xf numFmtId="182" fontId="3" fillId="0" borderId="2" xfId="0" applyNumberFormat="1" applyFont="1" applyBorder="1" applyProtection="1"/>
    <xf numFmtId="0" fontId="3" fillId="0" borderId="2" xfId="0" applyFont="1" applyBorder="1" applyProtection="1"/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82" fontId="0" fillId="0" borderId="4" xfId="0" applyNumberFormat="1" applyFont="1" applyBorder="1" applyAlignment="1" applyProtection="1">
      <alignment vertical="center"/>
    </xf>
    <xf numFmtId="182" fontId="0" fillId="0" borderId="4" xfId="0" applyNumberFormat="1" applyFont="1" applyBorder="1" applyAlignment="1" applyProtection="1">
      <alignment vertical="center"/>
      <protection locked="0"/>
    </xf>
    <xf numFmtId="182" fontId="0" fillId="0" borderId="2" xfId="0" applyNumberFormat="1" applyFont="1" applyBorder="1" applyProtection="1"/>
    <xf numFmtId="0" fontId="0" fillId="0" borderId="0" xfId="0" applyFont="1" applyBorder="1" applyAlignment="1" applyProtection="1">
      <alignment horizontal="right" vertical="center"/>
    </xf>
    <xf numFmtId="4" fontId="0" fillId="0" borderId="7" xfId="0" applyNumberFormat="1" applyFont="1" applyFill="1" applyBorder="1" applyAlignment="1" applyProtection="1">
      <alignment horizontal="right" vertical="center"/>
    </xf>
    <xf numFmtId="49" fontId="0" fillId="0" borderId="6" xfId="0" applyNumberFormat="1" applyFont="1" applyBorder="1" applyAlignment="1">
      <alignment horizontal="left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right" vertical="center"/>
    </xf>
    <xf numFmtId="3" fontId="4" fillId="0" borderId="0" xfId="0" applyNumberFormat="1" applyFont="1" applyFill="1" applyBorder="1" applyAlignment="1" applyProtection="1">
      <alignment horizontal="right" vertical="center"/>
    </xf>
    <xf numFmtId="0" fontId="0" fillId="0" borderId="2" xfId="0" applyFont="1" applyBorder="1" applyProtection="1"/>
    <xf numFmtId="0" fontId="5" fillId="0" borderId="0" xfId="0" applyFont="1" applyAlignment="1" applyProtection="1">
      <alignment horizontal="center" vertical="center"/>
    </xf>
    <xf numFmtId="0" fontId="0" fillId="0" borderId="2" xfId="0" quotePrefix="1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quotePrefix="1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0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/>
    </xf>
    <xf numFmtId="0" fontId="0" fillId="0" borderId="2" xfId="0" applyNumberFormat="1" applyFont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horizontal="center" wrapText="1"/>
    </xf>
    <xf numFmtId="182" fontId="5" fillId="0" borderId="0" xfId="0" applyNumberFormat="1" applyFont="1" applyBorder="1" applyAlignment="1" applyProtection="1">
      <alignment horizontal="center" wrapText="1"/>
    </xf>
    <xf numFmtId="0" fontId="0" fillId="0" borderId="8" xfId="0" applyFont="1" applyBorder="1" applyAlignment="1" applyProtection="1">
      <alignment horizontal="right" vertical="center"/>
    </xf>
    <xf numFmtId="0" fontId="0" fillId="0" borderId="10" xfId="0" applyNumberFormat="1" applyFont="1" applyBorder="1" applyAlignment="1" applyProtection="1">
      <alignment horizontal="left" vertical="center"/>
    </xf>
    <xf numFmtId="0" fontId="0" fillId="0" borderId="1" xfId="0" applyNumberFormat="1" applyFont="1" applyBorder="1" applyAlignment="1" applyProtection="1">
      <alignment horizontal="left" vertical="center"/>
    </xf>
    <xf numFmtId="0" fontId="0" fillId="0" borderId="11" xfId="0" applyNumberFormat="1" applyFont="1" applyBorder="1" applyAlignment="1" applyProtection="1">
      <alignment horizontal="left" vertical="center"/>
    </xf>
    <xf numFmtId="0" fontId="8" fillId="0" borderId="9" xfId="0" applyFont="1" applyBorder="1" applyAlignment="1" applyProtection="1">
      <alignment horizontal="left" vertical="center" wrapText="1"/>
    </xf>
    <xf numFmtId="49" fontId="1" fillId="0" borderId="0" xfId="0" applyNumberFormat="1" applyFont="1" applyFill="1" applyAlignment="1" applyProtection="1">
      <alignment horizontal="center" vertical="center"/>
    </xf>
    <xf numFmtId="182" fontId="0" fillId="0" borderId="8" xfId="0" applyNumberFormat="1" applyFont="1" applyBorder="1" applyAlignment="1">
      <alignment horizontal="right" vertical="center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182" fontId="0" fillId="0" borderId="2" xfId="0" applyNumberFormat="1" applyFont="1" applyFill="1" applyBorder="1" applyAlignment="1" applyProtection="1">
      <alignment horizontal="center" vertical="center" wrapText="1"/>
    </xf>
    <xf numFmtId="182" fontId="0" fillId="0" borderId="1" xfId="0" applyNumberFormat="1" applyFont="1" applyFill="1" applyBorder="1" applyAlignment="1" applyProtection="1">
      <alignment horizontal="center" vertical="center" wrapText="1"/>
    </xf>
    <xf numFmtId="182" fontId="0" fillId="0" borderId="6" xfId="0" applyNumberFormat="1" applyFont="1" applyFill="1" applyBorder="1" applyAlignment="1" applyProtection="1">
      <alignment horizontal="center" vertical="center" wrapText="1"/>
    </xf>
    <xf numFmtId="181" fontId="0" fillId="0" borderId="1" xfId="0" applyNumberFormat="1" applyFont="1" applyFill="1" applyBorder="1" applyAlignment="1" applyProtection="1">
      <alignment horizontal="center" vertical="center" wrapText="1"/>
    </xf>
    <xf numFmtId="181" fontId="0" fillId="0" borderId="3" xfId="0" applyNumberFormat="1" applyFont="1" applyFill="1" applyBorder="1" applyAlignment="1" applyProtection="1">
      <alignment horizontal="center" vertical="center" wrapText="1"/>
    </xf>
    <xf numFmtId="181" fontId="0" fillId="0" borderId="6" xfId="0" applyNumberFormat="1" applyFont="1" applyFill="1" applyBorder="1" applyAlignment="1" applyProtection="1">
      <alignment horizontal="center" vertical="center" wrapText="1"/>
    </xf>
    <xf numFmtId="49" fontId="1" fillId="2" borderId="0" xfId="1" applyNumberFormat="1" applyFont="1" applyFill="1" applyAlignment="1" applyProtection="1">
      <alignment horizontal="center" vertical="center"/>
    </xf>
    <xf numFmtId="182" fontId="0" fillId="0" borderId="4" xfId="0" applyNumberFormat="1" applyFont="1" applyFill="1" applyBorder="1" applyAlignment="1" applyProtection="1">
      <alignment horizontal="center" vertical="center"/>
    </xf>
    <xf numFmtId="182" fontId="0" fillId="0" borderId="5" xfId="0" applyNumberFormat="1" applyFont="1" applyFill="1" applyBorder="1" applyAlignment="1" applyProtection="1">
      <alignment horizontal="center" vertical="center"/>
    </xf>
    <xf numFmtId="182" fontId="0" fillId="0" borderId="7" xfId="0" applyNumberFormat="1" applyFont="1" applyFill="1" applyBorder="1" applyAlignment="1" applyProtection="1">
      <alignment horizontal="center" vertical="center"/>
    </xf>
  </cellXfs>
  <cellStyles count="2">
    <cellStyle name="常规" xfId="0" builtinId="0"/>
    <cellStyle name="常规_！2015年省级部门预算录入表（附件5）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showGridLines="0" showZeros="0" view="pageBreakPreview" topLeftCell="A16" zoomScaleNormal="100" zoomScaleSheetLayoutView="100" workbookViewId="0">
      <selection activeCell="D8" sqref="D8"/>
    </sheetView>
  </sheetViews>
  <sheetFormatPr defaultColWidth="6.875" defaultRowHeight="11.25"/>
  <cols>
    <col min="1" max="1" width="33" style="37" customWidth="1"/>
    <col min="2" max="4" width="9.25" style="37" customWidth="1"/>
    <col min="5" max="5" width="34.125" style="37" customWidth="1"/>
    <col min="6" max="8" width="10.25" style="37" customWidth="1"/>
    <col min="9" max="16384" width="6.875" style="37"/>
  </cols>
  <sheetData>
    <row r="1" spans="1:8" ht="16.5" customHeight="1">
      <c r="A1" s="26" t="s">
        <v>0</v>
      </c>
      <c r="B1" s="26"/>
      <c r="C1" s="26"/>
      <c r="D1" s="70"/>
      <c r="E1" s="70"/>
      <c r="F1" s="70"/>
      <c r="G1" s="70"/>
      <c r="H1" s="71"/>
    </row>
    <row r="2" spans="1:8" ht="18.75" customHeight="1">
      <c r="A2" s="72"/>
      <c r="B2" s="72"/>
      <c r="C2" s="72"/>
      <c r="D2" s="70"/>
      <c r="E2" s="70"/>
      <c r="F2" s="70"/>
      <c r="G2" s="70"/>
      <c r="H2" s="71"/>
    </row>
    <row r="3" spans="1:8" ht="21" customHeight="1">
      <c r="A3" s="84" t="s">
        <v>1</v>
      </c>
      <c r="B3" s="84"/>
      <c r="C3" s="84"/>
      <c r="D3" s="84"/>
      <c r="E3" s="84"/>
      <c r="F3" s="84"/>
      <c r="G3" s="84"/>
      <c r="H3" s="84"/>
    </row>
    <row r="4" spans="1:8" ht="14.25" customHeight="1">
      <c r="A4" s="73"/>
      <c r="B4" s="73"/>
      <c r="C4" s="73"/>
      <c r="D4" s="73"/>
      <c r="E4" s="73"/>
      <c r="F4" s="73"/>
      <c r="G4" s="73"/>
      <c r="H4" s="30" t="s">
        <v>2</v>
      </c>
    </row>
    <row r="5" spans="1:8" ht="24" customHeight="1">
      <c r="A5" s="85" t="s">
        <v>3</v>
      </c>
      <c r="B5" s="86"/>
      <c r="C5" s="86"/>
      <c r="D5" s="86"/>
      <c r="E5" s="85" t="s">
        <v>4</v>
      </c>
      <c r="F5" s="86"/>
      <c r="G5" s="86"/>
      <c r="H5" s="86"/>
    </row>
    <row r="6" spans="1:8" ht="24" customHeight="1">
      <c r="A6" s="90" t="s">
        <v>5</v>
      </c>
      <c r="B6" s="87" t="s">
        <v>6</v>
      </c>
      <c r="C6" s="88"/>
      <c r="D6" s="89"/>
      <c r="E6" s="92" t="s">
        <v>7</v>
      </c>
      <c r="F6" s="87" t="s">
        <v>6</v>
      </c>
      <c r="G6" s="88"/>
      <c r="H6" s="89"/>
    </row>
    <row r="7" spans="1:8" ht="48.75" customHeight="1">
      <c r="A7" s="91"/>
      <c r="B7" s="80" t="s">
        <v>8</v>
      </c>
      <c r="C7" s="80" t="s">
        <v>9</v>
      </c>
      <c r="D7" s="80" t="s">
        <v>10</v>
      </c>
      <c r="E7" s="93"/>
      <c r="F7" s="80" t="s">
        <v>8</v>
      </c>
      <c r="G7" s="80" t="s">
        <v>9</v>
      </c>
      <c r="H7" s="80" t="s">
        <v>10</v>
      </c>
    </row>
    <row r="8" spans="1:8" ht="24" customHeight="1">
      <c r="A8" s="34" t="s">
        <v>11</v>
      </c>
      <c r="B8" s="44">
        <v>572.11</v>
      </c>
      <c r="C8" s="34">
        <v>575.89</v>
      </c>
      <c r="D8" s="54">
        <f>(C8-B8)/B8%</f>
        <v>0.66071210081976794</v>
      </c>
      <c r="E8" s="41" t="s">
        <v>12</v>
      </c>
      <c r="F8" s="44">
        <v>487.82</v>
      </c>
      <c r="G8" s="67">
        <v>509.83</v>
      </c>
      <c r="H8" s="54">
        <f>(G8-F8)/F8%</f>
        <v>4.5119101307859397</v>
      </c>
    </row>
    <row r="9" spans="1:8" ht="24" customHeight="1">
      <c r="A9" s="34" t="s">
        <v>13</v>
      </c>
      <c r="B9" s="34"/>
      <c r="C9" s="34"/>
      <c r="D9" s="44"/>
      <c r="E9" s="41" t="s">
        <v>14</v>
      </c>
      <c r="F9" s="41"/>
      <c r="G9" s="67"/>
      <c r="H9" s="54"/>
    </row>
    <row r="10" spans="1:8" ht="24" customHeight="1">
      <c r="A10" s="34" t="s">
        <v>15</v>
      </c>
      <c r="B10" s="34"/>
      <c r="C10" s="34"/>
      <c r="D10" s="34"/>
      <c r="E10" s="41" t="s">
        <v>16</v>
      </c>
      <c r="F10" s="41"/>
      <c r="G10" s="67"/>
      <c r="H10" s="54"/>
    </row>
    <row r="11" spans="1:8" ht="24" customHeight="1">
      <c r="A11" s="34" t="s">
        <v>17</v>
      </c>
      <c r="B11" s="34"/>
      <c r="C11" s="34"/>
      <c r="D11" s="34"/>
      <c r="E11" s="34" t="s">
        <v>18</v>
      </c>
      <c r="F11" s="34"/>
      <c r="G11" s="33"/>
      <c r="H11" s="54"/>
    </row>
    <row r="12" spans="1:8" ht="24" customHeight="1">
      <c r="A12" s="34"/>
      <c r="B12" s="34"/>
      <c r="C12" s="34"/>
      <c r="D12" s="34"/>
      <c r="E12" s="41" t="s">
        <v>19</v>
      </c>
      <c r="F12" s="41"/>
      <c r="G12" s="67"/>
      <c r="H12" s="54"/>
    </row>
    <row r="13" spans="1:8" ht="24" customHeight="1">
      <c r="A13" s="34"/>
      <c r="B13" s="34"/>
      <c r="C13" s="34"/>
      <c r="D13" s="34"/>
      <c r="E13" s="41" t="s">
        <v>20</v>
      </c>
      <c r="F13" s="41"/>
      <c r="G13" s="67"/>
      <c r="H13" s="54"/>
    </row>
    <row r="14" spans="1:8" ht="24" customHeight="1">
      <c r="A14" s="34"/>
      <c r="B14" s="34"/>
      <c r="C14" s="34"/>
      <c r="D14" s="34"/>
      <c r="E14" s="34" t="s">
        <v>21</v>
      </c>
      <c r="F14" s="34"/>
      <c r="G14" s="33"/>
      <c r="H14" s="54"/>
    </row>
    <row r="15" spans="1:8" ht="24" customHeight="1">
      <c r="A15" s="34"/>
      <c r="B15" s="34"/>
      <c r="C15" s="34"/>
      <c r="D15" s="34"/>
      <c r="E15" s="34" t="s">
        <v>22</v>
      </c>
      <c r="F15" s="34">
        <v>60.21</v>
      </c>
      <c r="G15" s="74">
        <v>47.76</v>
      </c>
      <c r="H15" s="54">
        <f>(G15-F15)/F15%</f>
        <v>-20.677628300946701</v>
      </c>
    </row>
    <row r="16" spans="1:8" ht="24" customHeight="1">
      <c r="A16" s="34"/>
      <c r="B16" s="34"/>
      <c r="C16" s="34"/>
      <c r="D16" s="34"/>
      <c r="E16" s="41" t="s">
        <v>23</v>
      </c>
      <c r="F16" s="34"/>
      <c r="G16" s="75"/>
      <c r="H16" s="54"/>
    </row>
    <row r="17" spans="1:8" ht="24" customHeight="1">
      <c r="A17" s="34"/>
      <c r="B17" s="34"/>
      <c r="C17" s="34"/>
      <c r="D17" s="34"/>
      <c r="E17" s="41" t="s">
        <v>24</v>
      </c>
      <c r="F17" s="34"/>
      <c r="G17" s="75"/>
      <c r="H17" s="54"/>
    </row>
    <row r="18" spans="1:8" ht="24" customHeight="1">
      <c r="A18" s="34"/>
      <c r="B18" s="34"/>
      <c r="C18" s="34"/>
      <c r="D18" s="34"/>
      <c r="E18" s="34" t="s">
        <v>25</v>
      </c>
      <c r="F18" s="34"/>
      <c r="G18" s="74"/>
      <c r="H18" s="54"/>
    </row>
    <row r="19" spans="1:8" ht="24" customHeight="1">
      <c r="A19" s="34"/>
      <c r="B19" s="34"/>
      <c r="C19" s="34"/>
      <c r="D19" s="34"/>
      <c r="E19" s="34" t="s">
        <v>26</v>
      </c>
      <c r="F19" s="34"/>
      <c r="G19" s="33"/>
      <c r="H19" s="54"/>
    </row>
    <row r="20" spans="1:8" ht="24" customHeight="1">
      <c r="A20" s="34"/>
      <c r="B20" s="34"/>
      <c r="C20" s="34"/>
      <c r="D20" s="34"/>
      <c r="E20" s="34" t="s">
        <v>27</v>
      </c>
      <c r="F20" s="34"/>
      <c r="G20" s="33"/>
      <c r="H20" s="54"/>
    </row>
    <row r="21" spans="1:8" ht="24" customHeight="1">
      <c r="A21" s="34"/>
      <c r="B21" s="34"/>
      <c r="C21" s="34"/>
      <c r="D21" s="34"/>
      <c r="E21" s="34" t="s">
        <v>28</v>
      </c>
      <c r="F21" s="34"/>
      <c r="G21" s="33"/>
      <c r="H21" s="54"/>
    </row>
    <row r="22" spans="1:8" ht="24" customHeight="1">
      <c r="A22" s="34"/>
      <c r="B22" s="34"/>
      <c r="C22" s="34"/>
      <c r="D22" s="34"/>
      <c r="E22" s="34" t="s">
        <v>29</v>
      </c>
      <c r="F22" s="34"/>
      <c r="G22" s="33"/>
      <c r="H22" s="54"/>
    </row>
    <row r="23" spans="1:8" ht="24" customHeight="1">
      <c r="A23" s="34"/>
      <c r="B23" s="34"/>
      <c r="C23" s="34"/>
      <c r="D23" s="34"/>
      <c r="E23" s="34" t="s">
        <v>30</v>
      </c>
      <c r="F23" s="34"/>
      <c r="G23" s="33"/>
      <c r="H23" s="54"/>
    </row>
    <row r="24" spans="1:8" ht="24" customHeight="1">
      <c r="A24" s="34"/>
      <c r="B24" s="34"/>
      <c r="C24" s="34"/>
      <c r="D24" s="34"/>
      <c r="E24" s="34" t="s">
        <v>31</v>
      </c>
      <c r="F24" s="34"/>
      <c r="G24" s="33"/>
      <c r="H24" s="54"/>
    </row>
    <row r="25" spans="1:8" ht="24" customHeight="1">
      <c r="A25" s="34"/>
      <c r="B25" s="34"/>
      <c r="C25" s="34"/>
      <c r="D25" s="34"/>
      <c r="E25" s="34" t="s">
        <v>32</v>
      </c>
      <c r="F25" s="34">
        <v>24.08</v>
      </c>
      <c r="G25" s="33">
        <v>18.3</v>
      </c>
      <c r="H25" s="54">
        <f>(G25-F25)/F25%</f>
        <v>-24.003322259136201</v>
      </c>
    </row>
    <row r="26" spans="1:8" ht="24" customHeight="1">
      <c r="A26" s="34"/>
      <c r="B26" s="34"/>
      <c r="C26" s="34"/>
      <c r="D26" s="34"/>
      <c r="E26" s="34" t="s">
        <v>33</v>
      </c>
      <c r="F26" s="34"/>
      <c r="G26" s="33"/>
      <c r="H26" s="54"/>
    </row>
    <row r="27" spans="1:8" ht="24" customHeight="1">
      <c r="A27" s="34"/>
      <c r="B27" s="34"/>
      <c r="C27" s="34"/>
      <c r="D27" s="34"/>
      <c r="E27" s="34" t="s">
        <v>34</v>
      </c>
      <c r="F27" s="34"/>
      <c r="G27" s="33"/>
      <c r="H27" s="54"/>
    </row>
    <row r="28" spans="1:8" ht="24" customHeight="1">
      <c r="A28" s="34"/>
      <c r="B28" s="34"/>
      <c r="C28" s="34"/>
      <c r="D28" s="34"/>
      <c r="E28" s="83"/>
      <c r="F28" s="83"/>
      <c r="G28" s="76"/>
      <c r="H28" s="54"/>
    </row>
    <row r="29" spans="1:8" ht="24" customHeight="1">
      <c r="A29" s="31" t="s">
        <v>35</v>
      </c>
      <c r="B29" s="44">
        <f t="shared" ref="B29:G29" si="0">SUM(B8:B28)</f>
        <v>572.11</v>
      </c>
      <c r="C29" s="54">
        <f t="shared" si="0"/>
        <v>575.89</v>
      </c>
      <c r="D29" s="54">
        <f t="shared" si="0"/>
        <v>0.66071210081976794</v>
      </c>
      <c r="E29" s="31" t="s">
        <v>36</v>
      </c>
      <c r="F29" s="44">
        <f t="shared" si="0"/>
        <v>572.11</v>
      </c>
      <c r="G29" s="44">
        <f t="shared" si="0"/>
        <v>575.89</v>
      </c>
      <c r="H29" s="54">
        <f>(G29-F29)/F29%</f>
        <v>0.66071210081976794</v>
      </c>
    </row>
    <row r="30" spans="1:8" ht="24" customHeight="1"/>
  </sheetData>
  <sheetProtection password="DF32" sheet="1" objects="1"/>
  <mergeCells count="7">
    <mergeCell ref="A3:H3"/>
    <mergeCell ref="A5:D5"/>
    <mergeCell ref="E5:H5"/>
    <mergeCell ref="B6:D6"/>
    <mergeCell ref="F6:H6"/>
    <mergeCell ref="A6:A7"/>
    <mergeCell ref="E6:E7"/>
  </mergeCells>
  <phoneticPr fontId="3" type="noConversion"/>
  <printOptions horizontalCentered="1"/>
  <pageMargins left="0.59027777777777801" right="0.59027777777777801" top="0.78680555555555598" bottom="0.59027777777777801" header="0.51180555555555596" footer="0.51180555555555596"/>
  <pageSetup paperSize="9" orientation="landscape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4"/>
  <sheetViews>
    <sheetView tabSelected="1" view="pageBreakPreview" zoomScaleNormal="100" zoomScaleSheetLayoutView="100" workbookViewId="0">
      <selection activeCell="C11" sqref="C11"/>
    </sheetView>
  </sheetViews>
  <sheetFormatPr defaultColWidth="9" defaultRowHeight="14.25"/>
  <cols>
    <col min="1" max="1" width="16" customWidth="1"/>
    <col min="2" max="4" width="10.875" customWidth="1"/>
  </cols>
  <sheetData>
    <row r="1" spans="1:12" ht="31.5" customHeight="1">
      <c r="A1" s="1" t="s">
        <v>160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spans="1:12" ht="29.25" customHeight="1">
      <c r="A2" s="121" t="s">
        <v>161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ht="26.25" customHeight="1">
      <c r="A3" s="4"/>
      <c r="B3" s="4"/>
      <c r="C3" s="4"/>
      <c r="D3" s="5"/>
      <c r="E3" s="4"/>
      <c r="F3" s="4"/>
      <c r="G3" s="4"/>
      <c r="H3" s="5"/>
      <c r="I3" s="4"/>
      <c r="J3" s="4"/>
      <c r="K3" s="2"/>
      <c r="L3" s="13" t="s">
        <v>2</v>
      </c>
    </row>
    <row r="4" spans="1:12" ht="24" customHeight="1">
      <c r="A4" s="111" t="s">
        <v>162</v>
      </c>
      <c r="B4" s="111" t="s">
        <v>163</v>
      </c>
      <c r="C4" s="6" t="s">
        <v>148</v>
      </c>
      <c r="D4" s="6"/>
      <c r="E4" s="6"/>
      <c r="F4" s="6"/>
      <c r="G4" s="6"/>
      <c r="H4" s="6"/>
      <c r="I4" s="6"/>
      <c r="J4" s="6"/>
      <c r="K4" s="6"/>
      <c r="L4" s="111" t="s">
        <v>78</v>
      </c>
    </row>
    <row r="5" spans="1:12" ht="25.5" customHeight="1">
      <c r="A5" s="112"/>
      <c r="B5" s="112"/>
      <c r="C5" s="115" t="s">
        <v>150</v>
      </c>
      <c r="D5" s="122" t="s">
        <v>164</v>
      </c>
      <c r="E5" s="123"/>
      <c r="F5" s="123"/>
      <c r="G5" s="123"/>
      <c r="H5" s="123"/>
      <c r="I5" s="124"/>
      <c r="J5" s="116" t="s">
        <v>151</v>
      </c>
      <c r="K5" s="116" t="s">
        <v>152</v>
      </c>
      <c r="L5" s="112"/>
    </row>
    <row r="6" spans="1:12" ht="81" customHeight="1">
      <c r="A6" s="113"/>
      <c r="B6" s="113"/>
      <c r="C6" s="115"/>
      <c r="D6" s="8" t="s">
        <v>153</v>
      </c>
      <c r="E6" s="7" t="s">
        <v>154</v>
      </c>
      <c r="F6" s="7" t="s">
        <v>155</v>
      </c>
      <c r="G6" s="7" t="s">
        <v>156</v>
      </c>
      <c r="H6" s="7" t="s">
        <v>157</v>
      </c>
      <c r="I6" s="14" t="s">
        <v>165</v>
      </c>
      <c r="J6" s="117"/>
      <c r="K6" s="117"/>
      <c r="L6" s="113"/>
    </row>
    <row r="7" spans="1:12" ht="32.25" customHeight="1">
      <c r="A7" s="9"/>
      <c r="B7" s="9"/>
      <c r="C7" s="9"/>
      <c r="D7" s="10"/>
      <c r="E7" s="9"/>
      <c r="F7" s="9"/>
      <c r="G7" s="9"/>
      <c r="H7" s="10"/>
      <c r="I7" s="9"/>
      <c r="J7" s="9"/>
      <c r="K7" s="9"/>
      <c r="L7" s="9"/>
    </row>
    <row r="8" spans="1:12" ht="32.25" customHeight="1">
      <c r="A8" s="9"/>
      <c r="B8" s="9"/>
      <c r="C8" s="9"/>
      <c r="D8" s="10"/>
      <c r="E8" s="9"/>
      <c r="F8" s="9"/>
      <c r="G8" s="9"/>
      <c r="H8" s="10"/>
      <c r="I8" s="9"/>
      <c r="J8" s="9"/>
      <c r="K8" s="9"/>
      <c r="L8" s="9"/>
    </row>
    <row r="9" spans="1:12" ht="32.25" customHeight="1">
      <c r="A9" s="9"/>
      <c r="B9" s="9"/>
      <c r="C9" s="9"/>
      <c r="D9" s="10"/>
      <c r="E9" s="9"/>
      <c r="F9" s="9"/>
      <c r="G9" s="9"/>
      <c r="H9" s="10"/>
      <c r="I9" s="9"/>
      <c r="J9" s="9"/>
      <c r="K9" s="9"/>
      <c r="L9" s="9"/>
    </row>
    <row r="10" spans="1:12" ht="32.25" customHeight="1">
      <c r="A10" s="9"/>
      <c r="B10" s="9"/>
      <c r="C10" s="9"/>
      <c r="D10" s="10"/>
      <c r="E10" s="9"/>
      <c r="F10" s="9"/>
      <c r="G10" s="9"/>
      <c r="H10" s="10"/>
      <c r="I10" s="9"/>
      <c r="J10" s="9"/>
      <c r="K10" s="9"/>
      <c r="L10" s="9"/>
    </row>
    <row r="11" spans="1:12" ht="32.25" customHeight="1">
      <c r="A11" s="9"/>
      <c r="B11" s="9"/>
      <c r="C11" s="9"/>
      <c r="D11" s="10"/>
      <c r="E11" s="9"/>
      <c r="F11" s="9"/>
      <c r="G11" s="9"/>
      <c r="H11" s="10"/>
      <c r="I11" s="9"/>
      <c r="J11" s="9"/>
      <c r="K11" s="9"/>
      <c r="L11" s="9"/>
    </row>
    <row r="12" spans="1:12" ht="32.25" customHeight="1">
      <c r="A12" s="9"/>
      <c r="B12" s="9"/>
      <c r="C12" s="9"/>
      <c r="D12" s="10"/>
      <c r="E12" s="9"/>
      <c r="F12" s="9"/>
      <c r="G12" s="9"/>
      <c r="H12" s="10"/>
      <c r="I12" s="9"/>
      <c r="J12" s="9"/>
      <c r="K12" s="9"/>
      <c r="L12" s="9"/>
    </row>
    <row r="13" spans="1:12" ht="32.25" customHeight="1">
      <c r="A13" s="108" t="s">
        <v>166</v>
      </c>
      <c r="B13" s="110"/>
      <c r="C13" s="11"/>
      <c r="D13" s="12"/>
      <c r="E13" s="11"/>
      <c r="F13" s="11"/>
      <c r="G13" s="11"/>
      <c r="H13" s="12"/>
      <c r="I13" s="11"/>
      <c r="J13" s="11"/>
      <c r="K13" s="11"/>
      <c r="L13" s="11"/>
    </row>
    <row r="14" spans="1:12" ht="32.1" customHeight="1"/>
  </sheetData>
  <mergeCells count="9">
    <mergeCell ref="A2:L2"/>
    <mergeCell ref="D5:I5"/>
    <mergeCell ref="A13:B13"/>
    <mergeCell ref="A4:A6"/>
    <mergeCell ref="B4:B6"/>
    <mergeCell ref="C5:C6"/>
    <mergeCell ref="J5:J6"/>
    <mergeCell ref="K5:K6"/>
    <mergeCell ref="L4:L6"/>
  </mergeCells>
  <phoneticPr fontId="3" type="noConversion"/>
  <printOptions horizontalCentered="1" verticalCentered="1"/>
  <pageMargins left="0.59027777777777801" right="0.59027777777777801" top="0.59027777777777801" bottom="0.59027777777777801" header="0.51180555555555596" footer="0.51180555555555596"/>
  <pageSetup paperSize="9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showGridLines="0" showZeros="0" view="pageBreakPreview" topLeftCell="A4" zoomScaleNormal="100" zoomScaleSheetLayoutView="100" workbookViewId="0">
      <selection activeCell="D26" sqref="D26"/>
    </sheetView>
  </sheetViews>
  <sheetFormatPr defaultColWidth="6.875" defaultRowHeight="11.25"/>
  <cols>
    <col min="1" max="1" width="14.125" style="37" customWidth="1"/>
    <col min="2" max="2" width="37.25" style="37" customWidth="1"/>
    <col min="3" max="5" width="14.625" style="37" customWidth="1"/>
    <col min="6" max="6" width="12" style="37" customWidth="1"/>
    <col min="7" max="7" width="15.625" style="37" customWidth="1"/>
    <col min="8" max="16384" width="6.875" style="37"/>
  </cols>
  <sheetData>
    <row r="1" spans="1:7" ht="16.5" customHeight="1">
      <c r="A1" s="38" t="s">
        <v>37</v>
      </c>
      <c r="B1" s="39"/>
      <c r="C1" s="39"/>
      <c r="D1" s="43"/>
      <c r="E1" s="43"/>
      <c r="F1" s="43"/>
      <c r="G1" s="43"/>
    </row>
    <row r="2" spans="1:7" ht="29.25" customHeight="1">
      <c r="A2" s="94" t="s">
        <v>38</v>
      </c>
      <c r="B2" s="94"/>
      <c r="C2" s="94"/>
      <c r="D2" s="94"/>
      <c r="E2" s="94"/>
      <c r="F2" s="94"/>
      <c r="G2" s="94"/>
    </row>
    <row r="3" spans="1:7" ht="26.25" customHeight="1">
      <c r="A3" s="26"/>
      <c r="B3" s="26"/>
      <c r="C3" s="26"/>
      <c r="D3" s="26"/>
      <c r="E3" s="26"/>
      <c r="F3" s="26"/>
      <c r="G3" s="77" t="s">
        <v>2</v>
      </c>
    </row>
    <row r="4" spans="1:7" ht="18" customHeight="1">
      <c r="A4" s="86" t="s">
        <v>39</v>
      </c>
      <c r="B4" s="86"/>
      <c r="C4" s="92" t="s">
        <v>35</v>
      </c>
      <c r="D4" s="95" t="s">
        <v>40</v>
      </c>
      <c r="E4" s="95" t="s">
        <v>41</v>
      </c>
      <c r="F4" s="96" t="s">
        <v>42</v>
      </c>
      <c r="G4" s="92" t="s">
        <v>43</v>
      </c>
    </row>
    <row r="5" spans="1:7" s="36" customFormat="1" ht="18" customHeight="1">
      <c r="A5" s="31" t="s">
        <v>44</v>
      </c>
      <c r="B5" s="31" t="s">
        <v>45</v>
      </c>
      <c r="C5" s="93"/>
      <c r="D5" s="95"/>
      <c r="E5" s="95"/>
      <c r="F5" s="96"/>
      <c r="G5" s="93"/>
    </row>
    <row r="6" spans="1:7" s="36" customFormat="1" ht="18" customHeight="1">
      <c r="A6" s="65">
        <v>201</v>
      </c>
      <c r="B6" s="66" t="s">
        <v>46</v>
      </c>
      <c r="C6" s="78">
        <v>509.83</v>
      </c>
      <c r="D6" s="78">
        <v>509.83</v>
      </c>
      <c r="E6" s="44"/>
      <c r="F6" s="44"/>
      <c r="G6" s="44"/>
    </row>
    <row r="7" spans="1:7" s="36" customFormat="1" ht="18" customHeight="1">
      <c r="A7" s="65">
        <v>20132</v>
      </c>
      <c r="B7" s="79" t="s">
        <v>47</v>
      </c>
      <c r="C7" s="78">
        <v>510.83</v>
      </c>
      <c r="D7" s="78">
        <v>510.83</v>
      </c>
      <c r="E7" s="44"/>
      <c r="F7" s="44"/>
      <c r="G7" s="44"/>
    </row>
    <row r="8" spans="1:7" s="36" customFormat="1" ht="18" customHeight="1">
      <c r="A8" s="65">
        <v>2013201</v>
      </c>
      <c r="B8" s="79" t="s">
        <v>48</v>
      </c>
      <c r="C8" s="78">
        <v>292.07</v>
      </c>
      <c r="D8" s="78">
        <v>292.07</v>
      </c>
      <c r="E8" s="44"/>
      <c r="F8" s="44"/>
      <c r="G8" s="44"/>
    </row>
    <row r="9" spans="1:7" s="36" customFormat="1" ht="18" customHeight="1">
      <c r="A9" s="65">
        <v>2013201</v>
      </c>
      <c r="B9" s="79" t="s">
        <v>49</v>
      </c>
      <c r="C9" s="78">
        <v>292.07</v>
      </c>
      <c r="D9" s="78">
        <v>292.07</v>
      </c>
      <c r="E9" s="44"/>
      <c r="F9" s="44"/>
      <c r="G9" s="44"/>
    </row>
    <row r="10" spans="1:7" s="36" customFormat="1" ht="18" customHeight="1">
      <c r="A10" s="65">
        <v>2013250</v>
      </c>
      <c r="B10" s="79" t="s">
        <v>50</v>
      </c>
      <c r="C10" s="78">
        <v>196.46</v>
      </c>
      <c r="D10" s="78">
        <v>196.46</v>
      </c>
      <c r="E10" s="44"/>
      <c r="F10" s="44"/>
      <c r="G10" s="44"/>
    </row>
    <row r="11" spans="1:7" customFormat="1" ht="18" customHeight="1">
      <c r="A11" s="65">
        <v>2013250</v>
      </c>
      <c r="B11" s="79" t="s">
        <v>51</v>
      </c>
      <c r="C11" s="78">
        <v>196.46</v>
      </c>
      <c r="D11" s="78">
        <v>196.46</v>
      </c>
      <c r="E11" s="81"/>
      <c r="F11" s="81"/>
      <c r="G11" s="81"/>
    </row>
    <row r="12" spans="1:7" customFormat="1" ht="18" customHeight="1">
      <c r="A12" s="65">
        <v>2013299</v>
      </c>
      <c r="B12" s="66" t="s">
        <v>52</v>
      </c>
      <c r="C12" s="78">
        <v>21.3</v>
      </c>
      <c r="D12" s="78">
        <v>21.3</v>
      </c>
      <c r="E12" s="34"/>
      <c r="F12" s="34"/>
      <c r="G12" s="34"/>
    </row>
    <row r="13" spans="1:7" customFormat="1" ht="18" customHeight="1">
      <c r="A13" s="65">
        <v>2013299</v>
      </c>
      <c r="B13" s="66" t="s">
        <v>49</v>
      </c>
      <c r="C13" s="78">
        <v>21.3</v>
      </c>
      <c r="D13" s="78">
        <v>21.3</v>
      </c>
      <c r="E13" s="34"/>
      <c r="F13" s="34"/>
      <c r="G13" s="34"/>
    </row>
    <row r="14" spans="1:7" customFormat="1" ht="18" customHeight="1">
      <c r="A14" s="65">
        <v>208</v>
      </c>
      <c r="B14" s="66" t="s">
        <v>53</v>
      </c>
      <c r="C14" s="78">
        <v>47.76</v>
      </c>
      <c r="D14" s="78">
        <v>47.76</v>
      </c>
      <c r="E14" s="34"/>
      <c r="F14" s="34"/>
      <c r="G14" s="34"/>
    </row>
    <row r="15" spans="1:7" customFormat="1" ht="18" customHeight="1">
      <c r="A15" s="65">
        <v>20805</v>
      </c>
      <c r="B15" s="66" t="s">
        <v>54</v>
      </c>
      <c r="C15" s="78">
        <v>47.76</v>
      </c>
      <c r="D15" s="78">
        <v>47.76</v>
      </c>
      <c r="E15" s="34"/>
      <c r="F15" s="34"/>
      <c r="G15" s="34"/>
    </row>
    <row r="16" spans="1:7" ht="18" customHeight="1">
      <c r="A16" s="65">
        <v>2080505</v>
      </c>
      <c r="B16" s="66" t="s">
        <v>55</v>
      </c>
      <c r="C16" s="78">
        <v>45.76</v>
      </c>
      <c r="D16" s="78">
        <v>45.76</v>
      </c>
      <c r="E16" s="34"/>
      <c r="F16" s="34"/>
      <c r="G16" s="34"/>
    </row>
    <row r="17" spans="1:7" ht="18" customHeight="1">
      <c r="A17" s="65">
        <v>2080505</v>
      </c>
      <c r="B17" s="66" t="s">
        <v>49</v>
      </c>
      <c r="C17" s="78">
        <v>28.54</v>
      </c>
      <c r="D17" s="78">
        <v>28.54</v>
      </c>
      <c r="E17" s="34"/>
      <c r="F17" s="34"/>
      <c r="G17" s="34"/>
    </row>
    <row r="18" spans="1:7" ht="18" customHeight="1">
      <c r="A18" s="65">
        <v>2080505</v>
      </c>
      <c r="B18" s="66" t="s">
        <v>51</v>
      </c>
      <c r="C18" s="78">
        <v>17.22</v>
      </c>
      <c r="D18" s="78">
        <v>17.22</v>
      </c>
      <c r="E18" s="34"/>
      <c r="F18" s="34"/>
      <c r="G18" s="34"/>
    </row>
    <row r="19" spans="1:7" ht="18" customHeight="1">
      <c r="A19" s="65">
        <v>2080506</v>
      </c>
      <c r="B19" s="66" t="s">
        <v>56</v>
      </c>
      <c r="C19" s="78">
        <v>2</v>
      </c>
      <c r="D19" s="78">
        <v>2</v>
      </c>
      <c r="E19" s="34"/>
      <c r="F19" s="34"/>
      <c r="G19" s="34"/>
    </row>
    <row r="20" spans="1:7" ht="18" customHeight="1">
      <c r="A20" s="65">
        <v>2080506</v>
      </c>
      <c r="B20" s="66" t="s">
        <v>49</v>
      </c>
      <c r="C20" s="78">
        <v>2</v>
      </c>
      <c r="D20" s="78">
        <v>2</v>
      </c>
      <c r="E20" s="34"/>
      <c r="F20" s="34"/>
      <c r="G20" s="34"/>
    </row>
    <row r="21" spans="1:7" ht="18" customHeight="1">
      <c r="A21" s="65">
        <v>221</v>
      </c>
      <c r="B21" s="66" t="s">
        <v>57</v>
      </c>
      <c r="C21" s="78">
        <v>18.3</v>
      </c>
      <c r="D21" s="78">
        <v>18.3</v>
      </c>
      <c r="E21" s="69"/>
      <c r="F21" s="69"/>
      <c r="G21" s="69"/>
    </row>
    <row r="22" spans="1:7" ht="18" customHeight="1">
      <c r="A22" s="65">
        <v>22102</v>
      </c>
      <c r="B22" s="66" t="s">
        <v>58</v>
      </c>
      <c r="C22" s="78">
        <v>18.3</v>
      </c>
      <c r="D22" s="78">
        <v>18.3</v>
      </c>
      <c r="E22" s="69"/>
      <c r="F22" s="69"/>
      <c r="G22" s="69"/>
    </row>
    <row r="23" spans="1:7" ht="18" customHeight="1">
      <c r="A23" s="65">
        <v>2210201</v>
      </c>
      <c r="B23" s="66" t="s">
        <v>59</v>
      </c>
      <c r="C23" s="78">
        <v>18.3</v>
      </c>
      <c r="D23" s="78">
        <v>18.3</v>
      </c>
      <c r="E23" s="69"/>
      <c r="F23" s="69"/>
      <c r="G23" s="69"/>
    </row>
    <row r="24" spans="1:7" ht="18" customHeight="1">
      <c r="A24" s="65">
        <v>2210201</v>
      </c>
      <c r="B24" s="66" t="s">
        <v>49</v>
      </c>
      <c r="C24" s="78">
        <v>11.41</v>
      </c>
      <c r="D24" s="78">
        <v>11.41</v>
      </c>
      <c r="E24" s="69"/>
      <c r="F24" s="69"/>
      <c r="G24" s="69"/>
    </row>
    <row r="25" spans="1:7" ht="18" customHeight="1">
      <c r="A25" s="65">
        <v>2210201</v>
      </c>
      <c r="B25" s="66" t="s">
        <v>51</v>
      </c>
      <c r="C25" s="78">
        <v>6.89</v>
      </c>
      <c r="D25" s="78">
        <v>6.89</v>
      </c>
      <c r="E25" s="69"/>
      <c r="F25" s="69"/>
      <c r="G25" s="69"/>
    </row>
    <row r="26" spans="1:7" ht="18" customHeight="1">
      <c r="A26" s="65"/>
      <c r="B26" s="66"/>
      <c r="C26" s="78">
        <f>C6+C14+C21</f>
        <v>575.89</v>
      </c>
      <c r="D26" s="78">
        <f>D6+D14+D21</f>
        <v>575.89</v>
      </c>
      <c r="E26" s="69"/>
      <c r="F26" s="69"/>
      <c r="G26" s="69"/>
    </row>
    <row r="27" spans="1:7" ht="12">
      <c r="C27" s="82"/>
    </row>
    <row r="28" spans="1:7" ht="12">
      <c r="C28" s="82"/>
    </row>
  </sheetData>
  <mergeCells count="7">
    <mergeCell ref="A2:G2"/>
    <mergeCell ref="A4:B4"/>
    <mergeCell ref="C4:C5"/>
    <mergeCell ref="D4:D5"/>
    <mergeCell ref="E4:E5"/>
    <mergeCell ref="F4:F5"/>
    <mergeCell ref="G4:G5"/>
  </mergeCells>
  <phoneticPr fontId="3" type="noConversion"/>
  <printOptions horizontalCentered="1" verticalCentered="1"/>
  <pageMargins left="0.59027777777777801" right="0.59027777777777801" top="0.78680555555555598" bottom="0.59027777777777801" header="0.51180555555555596" footer="0.51180555555555596"/>
  <pageSetup paperSize="9" fitToHeight="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showGridLines="0" showZeros="0" view="pageBreakPreview" topLeftCell="A7" zoomScaleNormal="100" zoomScaleSheetLayoutView="100" workbookViewId="0">
      <selection activeCell="C27" sqref="C27:E27"/>
    </sheetView>
  </sheetViews>
  <sheetFormatPr defaultColWidth="6.875" defaultRowHeight="11.25"/>
  <cols>
    <col min="1" max="1" width="14" style="37" customWidth="1"/>
    <col min="2" max="2" width="38.375" style="37" customWidth="1"/>
    <col min="3" max="5" width="24.125" style="37" customWidth="1"/>
    <col min="6" max="16384" width="6.875" style="37"/>
  </cols>
  <sheetData>
    <row r="1" spans="1:5" ht="16.5" customHeight="1">
      <c r="A1" s="38" t="s">
        <v>60</v>
      </c>
      <c r="B1" s="39"/>
      <c r="C1" s="39"/>
      <c r="D1" s="43"/>
      <c r="E1" s="43"/>
    </row>
    <row r="2" spans="1:5" ht="16.5" customHeight="1">
      <c r="A2" s="39"/>
      <c r="B2" s="39"/>
      <c r="C2" s="39"/>
      <c r="D2" s="43"/>
      <c r="E2" s="43"/>
    </row>
    <row r="3" spans="1:5" ht="29.25" customHeight="1">
      <c r="A3" s="94" t="s">
        <v>61</v>
      </c>
      <c r="B3" s="94"/>
      <c r="C3" s="94"/>
      <c r="D3" s="94"/>
      <c r="E3" s="94"/>
    </row>
    <row r="4" spans="1:5" ht="26.25" customHeight="1">
      <c r="A4" s="26"/>
      <c r="B4" s="26"/>
      <c r="C4" s="26"/>
      <c r="D4" s="26"/>
      <c r="E4" s="77" t="s">
        <v>2</v>
      </c>
    </row>
    <row r="5" spans="1:5" ht="18" customHeight="1">
      <c r="A5" s="87" t="s">
        <v>39</v>
      </c>
      <c r="B5" s="89"/>
      <c r="C5" s="97" t="s">
        <v>36</v>
      </c>
      <c r="D5" s="97" t="s">
        <v>62</v>
      </c>
      <c r="E5" s="97" t="s">
        <v>63</v>
      </c>
    </row>
    <row r="6" spans="1:5" s="36" customFormat="1" ht="18" customHeight="1">
      <c r="A6" s="31" t="s">
        <v>44</v>
      </c>
      <c r="B6" s="31" t="s">
        <v>45</v>
      </c>
      <c r="C6" s="91"/>
      <c r="D6" s="91"/>
      <c r="E6" s="91"/>
    </row>
    <row r="7" spans="1:5" s="36" customFormat="1" ht="18" customHeight="1">
      <c r="A7" s="65">
        <v>201</v>
      </c>
      <c r="B7" s="66" t="s">
        <v>46</v>
      </c>
      <c r="C7" s="78">
        <v>509.83</v>
      </c>
      <c r="D7" s="78">
        <v>404.66</v>
      </c>
      <c r="E7" s="78">
        <v>105.17</v>
      </c>
    </row>
    <row r="8" spans="1:5" s="36" customFormat="1" ht="18" customHeight="1">
      <c r="A8" s="65">
        <v>20132</v>
      </c>
      <c r="B8" s="79" t="s">
        <v>47</v>
      </c>
      <c r="C8" s="78">
        <v>510.83</v>
      </c>
      <c r="D8" s="78">
        <v>405.66</v>
      </c>
      <c r="E8" s="78">
        <v>105.17</v>
      </c>
    </row>
    <row r="9" spans="1:5" s="36" customFormat="1" ht="18" customHeight="1">
      <c r="A9" s="65">
        <v>2013201</v>
      </c>
      <c r="B9" s="79" t="s">
        <v>48</v>
      </c>
      <c r="C9" s="78">
        <v>292.07</v>
      </c>
      <c r="D9" s="78">
        <v>208.2</v>
      </c>
      <c r="E9" s="78">
        <v>83.87</v>
      </c>
    </row>
    <row r="10" spans="1:5" s="36" customFormat="1" ht="18" customHeight="1">
      <c r="A10" s="65">
        <v>2013201</v>
      </c>
      <c r="B10" s="79" t="s">
        <v>49</v>
      </c>
      <c r="C10" s="78">
        <v>292.07</v>
      </c>
      <c r="D10" s="78">
        <v>208.2</v>
      </c>
      <c r="E10" s="78">
        <v>83.87</v>
      </c>
    </row>
    <row r="11" spans="1:5" customFormat="1" ht="18" customHeight="1">
      <c r="A11" s="65">
        <v>2013250</v>
      </c>
      <c r="B11" s="79" t="s">
        <v>50</v>
      </c>
      <c r="C11" s="78">
        <v>196.46</v>
      </c>
      <c r="D11" s="78">
        <v>196.46</v>
      </c>
      <c r="E11" s="78">
        <v>0</v>
      </c>
    </row>
    <row r="12" spans="1:5" customFormat="1" ht="18" customHeight="1">
      <c r="A12" s="65">
        <v>2013250</v>
      </c>
      <c r="B12" s="79" t="s">
        <v>51</v>
      </c>
      <c r="C12" s="78">
        <v>196.46</v>
      </c>
      <c r="D12" s="78">
        <v>196.46</v>
      </c>
      <c r="E12" s="78">
        <v>0</v>
      </c>
    </row>
    <row r="13" spans="1:5" customFormat="1" ht="18" customHeight="1">
      <c r="A13" s="65">
        <v>2013299</v>
      </c>
      <c r="B13" s="66" t="s">
        <v>52</v>
      </c>
      <c r="C13" s="78">
        <v>21.3</v>
      </c>
      <c r="D13" s="78">
        <v>0</v>
      </c>
      <c r="E13" s="78">
        <v>21.3</v>
      </c>
    </row>
    <row r="14" spans="1:5" ht="18" customHeight="1">
      <c r="A14" s="65">
        <v>2013299</v>
      </c>
      <c r="B14" s="66" t="s">
        <v>49</v>
      </c>
      <c r="C14" s="78">
        <v>21.3</v>
      </c>
      <c r="D14" s="78">
        <v>0</v>
      </c>
      <c r="E14" s="78">
        <v>21.3</v>
      </c>
    </row>
    <row r="15" spans="1:5" ht="18" customHeight="1">
      <c r="A15" s="65">
        <v>208</v>
      </c>
      <c r="B15" s="66" t="s">
        <v>53</v>
      </c>
      <c r="C15" s="78">
        <v>47.76</v>
      </c>
      <c r="D15" s="78">
        <v>47.76</v>
      </c>
      <c r="E15" s="78"/>
    </row>
    <row r="16" spans="1:5" ht="18" customHeight="1">
      <c r="A16" s="65">
        <v>20805</v>
      </c>
      <c r="B16" s="66" t="s">
        <v>54</v>
      </c>
      <c r="C16" s="78">
        <v>47.76</v>
      </c>
      <c r="D16" s="78">
        <v>47.76</v>
      </c>
      <c r="E16" s="78"/>
    </row>
    <row r="17" spans="1:5" ht="18" customHeight="1">
      <c r="A17" s="65">
        <v>2080505</v>
      </c>
      <c r="B17" s="66" t="s">
        <v>55</v>
      </c>
      <c r="C17" s="78">
        <v>45.76</v>
      </c>
      <c r="D17" s="78">
        <v>45.76</v>
      </c>
      <c r="E17" s="78"/>
    </row>
    <row r="18" spans="1:5" ht="18" customHeight="1">
      <c r="A18" s="65">
        <v>2080505</v>
      </c>
      <c r="B18" s="66" t="s">
        <v>49</v>
      </c>
      <c r="C18" s="78">
        <v>28.54</v>
      </c>
      <c r="D18" s="78">
        <v>28.54</v>
      </c>
      <c r="E18" s="78"/>
    </row>
    <row r="19" spans="1:5" ht="18" customHeight="1">
      <c r="A19" s="65">
        <v>2080505</v>
      </c>
      <c r="B19" s="66" t="s">
        <v>51</v>
      </c>
      <c r="C19" s="78">
        <v>17.22</v>
      </c>
      <c r="D19" s="78">
        <v>17.22</v>
      </c>
      <c r="E19" s="78"/>
    </row>
    <row r="20" spans="1:5" ht="18" customHeight="1">
      <c r="A20" s="65">
        <v>2080506</v>
      </c>
      <c r="B20" s="66" t="s">
        <v>56</v>
      </c>
      <c r="C20" s="78">
        <v>2</v>
      </c>
      <c r="D20" s="78">
        <v>2</v>
      </c>
      <c r="E20" s="78"/>
    </row>
    <row r="21" spans="1:5" ht="18" customHeight="1">
      <c r="A21" s="65">
        <v>2080506</v>
      </c>
      <c r="B21" s="66" t="s">
        <v>49</v>
      </c>
      <c r="C21" s="78">
        <v>2</v>
      </c>
      <c r="D21" s="78">
        <v>2</v>
      </c>
      <c r="E21" s="68"/>
    </row>
    <row r="22" spans="1:5" ht="18" customHeight="1">
      <c r="A22" s="65">
        <v>221</v>
      </c>
      <c r="B22" s="66" t="s">
        <v>57</v>
      </c>
      <c r="C22" s="78">
        <v>18.3</v>
      </c>
      <c r="D22" s="78">
        <v>18.3</v>
      </c>
      <c r="E22" s="68"/>
    </row>
    <row r="23" spans="1:5" ht="18" customHeight="1">
      <c r="A23" s="65">
        <v>22102</v>
      </c>
      <c r="B23" s="66" t="s">
        <v>58</v>
      </c>
      <c r="C23" s="78">
        <v>18.3</v>
      </c>
      <c r="D23" s="78">
        <v>18.3</v>
      </c>
      <c r="E23" s="68"/>
    </row>
    <row r="24" spans="1:5" ht="18" customHeight="1">
      <c r="A24" s="65">
        <v>2210201</v>
      </c>
      <c r="B24" s="66" t="s">
        <v>59</v>
      </c>
      <c r="C24" s="78">
        <v>18.3</v>
      </c>
      <c r="D24" s="78">
        <v>18.3</v>
      </c>
      <c r="E24" s="68"/>
    </row>
    <row r="25" spans="1:5" ht="18" customHeight="1">
      <c r="A25" s="65">
        <v>2210201</v>
      </c>
      <c r="B25" s="66" t="s">
        <v>49</v>
      </c>
      <c r="C25" s="78">
        <v>11.41</v>
      </c>
      <c r="D25" s="78">
        <v>11.41</v>
      </c>
      <c r="E25" s="68"/>
    </row>
    <row r="26" spans="1:5" ht="18" customHeight="1">
      <c r="A26" s="65">
        <v>2210201</v>
      </c>
      <c r="B26" s="66" t="s">
        <v>51</v>
      </c>
      <c r="C26" s="78">
        <v>6.89</v>
      </c>
      <c r="D26" s="78">
        <v>6.89</v>
      </c>
      <c r="E26" s="68"/>
    </row>
    <row r="27" spans="1:5" ht="18" customHeight="1">
      <c r="A27" s="65"/>
      <c r="B27" s="66"/>
      <c r="C27" s="78">
        <f>C7+C15+C22</f>
        <v>575.89</v>
      </c>
      <c r="D27" s="78">
        <f>D7+D15+D22</f>
        <v>470.72</v>
      </c>
      <c r="E27" s="78">
        <f>E7+E15+E22</f>
        <v>105.17</v>
      </c>
    </row>
  </sheetData>
  <mergeCells count="5">
    <mergeCell ref="A3:E3"/>
    <mergeCell ref="A5:B5"/>
    <mergeCell ref="C5:C6"/>
    <mergeCell ref="D5:D6"/>
    <mergeCell ref="E5:E6"/>
  </mergeCells>
  <phoneticPr fontId="3" type="noConversion"/>
  <printOptions horizontalCentered="1" verticalCentered="1"/>
  <pageMargins left="0.59027777777777801" right="0.59027777777777801" top="0.59027777777777801" bottom="0.59027777777777801" header="0.51180555555555596" footer="0.51180555555555596"/>
  <pageSetup paperSize="9" fitToHeight="5" orientation="landscape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showGridLines="0" showZeros="0" view="pageBreakPreview" topLeftCell="A19" zoomScaleNormal="100" zoomScaleSheetLayoutView="100" workbookViewId="0"/>
  </sheetViews>
  <sheetFormatPr defaultColWidth="6.875" defaultRowHeight="11.25"/>
  <cols>
    <col min="1" max="1" width="28.125" style="37" customWidth="1"/>
    <col min="2" max="2" width="14.875" style="37" customWidth="1"/>
    <col min="3" max="3" width="30.375" style="37" customWidth="1"/>
    <col min="4" max="4" width="15.375" style="37" customWidth="1"/>
    <col min="5" max="6" width="17.125" style="37" customWidth="1"/>
    <col min="7" max="16384" width="6.875" style="37"/>
  </cols>
  <sheetData>
    <row r="1" spans="1:6" ht="16.5" customHeight="1">
      <c r="A1" s="26" t="s">
        <v>64</v>
      </c>
      <c r="B1" s="70"/>
      <c r="C1" s="70"/>
      <c r="D1" s="70"/>
      <c r="E1" s="70"/>
      <c r="F1" s="71"/>
    </row>
    <row r="2" spans="1:6" ht="18.75" customHeight="1">
      <c r="A2" s="72"/>
      <c r="B2" s="70"/>
      <c r="C2" s="70"/>
      <c r="D2" s="70"/>
      <c r="E2" s="70"/>
      <c r="F2" s="71"/>
    </row>
    <row r="3" spans="1:6" ht="21" customHeight="1">
      <c r="A3" s="84" t="s">
        <v>65</v>
      </c>
      <c r="B3" s="84"/>
      <c r="C3" s="84"/>
      <c r="D3" s="84"/>
      <c r="E3" s="84"/>
      <c r="F3" s="84"/>
    </row>
    <row r="4" spans="1:6" ht="14.25" customHeight="1">
      <c r="A4" s="73"/>
      <c r="B4" s="73"/>
      <c r="C4" s="73"/>
      <c r="D4" s="73"/>
      <c r="E4" s="73"/>
      <c r="F4" s="30" t="s">
        <v>2</v>
      </c>
    </row>
    <row r="5" spans="1:6" ht="24" customHeight="1">
      <c r="A5" s="85" t="s">
        <v>3</v>
      </c>
      <c r="B5" s="86"/>
      <c r="C5" s="85" t="s">
        <v>4</v>
      </c>
      <c r="D5" s="86"/>
      <c r="E5" s="86"/>
      <c r="F5" s="86"/>
    </row>
    <row r="6" spans="1:6" ht="24" customHeight="1">
      <c r="A6" s="85" t="s">
        <v>5</v>
      </c>
      <c r="B6" s="85" t="s">
        <v>6</v>
      </c>
      <c r="C6" s="86" t="s">
        <v>39</v>
      </c>
      <c r="D6" s="86" t="s">
        <v>6</v>
      </c>
      <c r="E6" s="86"/>
      <c r="F6" s="86"/>
    </row>
    <row r="7" spans="1:6" ht="24" customHeight="1">
      <c r="A7" s="86"/>
      <c r="B7" s="86"/>
      <c r="C7" s="86"/>
      <c r="D7" s="31" t="s">
        <v>66</v>
      </c>
      <c r="E7" s="31" t="s">
        <v>40</v>
      </c>
      <c r="F7" s="31" t="s">
        <v>67</v>
      </c>
    </row>
    <row r="8" spans="1:6" ht="24" customHeight="1">
      <c r="A8" s="34" t="s">
        <v>11</v>
      </c>
      <c r="B8" s="34">
        <v>575.89</v>
      </c>
      <c r="C8" s="41" t="s">
        <v>12</v>
      </c>
      <c r="D8" s="67">
        <v>509.83</v>
      </c>
      <c r="E8" s="67">
        <v>509.83</v>
      </c>
      <c r="F8" s="44"/>
    </row>
    <row r="9" spans="1:6" ht="24" customHeight="1">
      <c r="A9" s="34" t="s">
        <v>68</v>
      </c>
      <c r="B9" s="44"/>
      <c r="C9" s="41" t="s">
        <v>14</v>
      </c>
      <c r="D9" s="67"/>
      <c r="E9" s="67"/>
      <c r="F9" s="44"/>
    </row>
    <row r="10" spans="1:6" ht="24" customHeight="1">
      <c r="A10" s="34"/>
      <c r="B10" s="34"/>
      <c r="C10" s="41" t="s">
        <v>16</v>
      </c>
      <c r="D10" s="67"/>
      <c r="E10" s="67"/>
      <c r="F10" s="44"/>
    </row>
    <row r="11" spans="1:6" ht="24" customHeight="1">
      <c r="A11" s="34"/>
      <c r="B11" s="34"/>
      <c r="C11" s="34" t="s">
        <v>18</v>
      </c>
      <c r="D11" s="33"/>
      <c r="E11" s="33"/>
      <c r="F11" s="44"/>
    </row>
    <row r="12" spans="1:6" ht="24" customHeight="1">
      <c r="A12" s="34"/>
      <c r="B12" s="34"/>
      <c r="C12" s="41" t="s">
        <v>19</v>
      </c>
      <c r="D12" s="67"/>
      <c r="E12" s="67"/>
      <c r="F12" s="44"/>
    </row>
    <row r="13" spans="1:6" ht="24" customHeight="1">
      <c r="A13" s="34"/>
      <c r="B13" s="34"/>
      <c r="C13" s="41" t="s">
        <v>20</v>
      </c>
      <c r="D13" s="67"/>
      <c r="E13" s="67"/>
      <c r="F13" s="44"/>
    </row>
    <row r="14" spans="1:6" ht="24" customHeight="1">
      <c r="A14" s="34"/>
      <c r="B14" s="34"/>
      <c r="C14" s="34" t="s">
        <v>21</v>
      </c>
      <c r="D14" s="33"/>
      <c r="E14" s="33"/>
      <c r="F14" s="34"/>
    </row>
    <row r="15" spans="1:6" ht="24" customHeight="1">
      <c r="A15" s="34"/>
      <c r="B15" s="34"/>
      <c r="C15" s="34" t="s">
        <v>22</v>
      </c>
      <c r="D15" s="74">
        <v>47.76</v>
      </c>
      <c r="E15" s="74">
        <v>47.76</v>
      </c>
      <c r="F15" s="34"/>
    </row>
    <row r="16" spans="1:6" ht="24" customHeight="1">
      <c r="A16" s="34"/>
      <c r="B16" s="34"/>
      <c r="C16" s="41" t="s">
        <v>23</v>
      </c>
      <c r="D16" s="75"/>
      <c r="E16" s="75"/>
      <c r="F16" s="34"/>
    </row>
    <row r="17" spans="1:6" ht="24" customHeight="1">
      <c r="A17" s="34"/>
      <c r="B17" s="34"/>
      <c r="C17" s="41" t="s">
        <v>24</v>
      </c>
      <c r="D17" s="75"/>
      <c r="E17" s="75"/>
      <c r="F17" s="34"/>
    </row>
    <row r="18" spans="1:6" ht="24" customHeight="1">
      <c r="A18" s="34"/>
      <c r="B18" s="34"/>
      <c r="C18" s="34" t="s">
        <v>25</v>
      </c>
      <c r="D18" s="74"/>
      <c r="E18" s="74"/>
      <c r="F18" s="34"/>
    </row>
    <row r="19" spans="1:6" ht="24" customHeight="1">
      <c r="A19" s="34"/>
      <c r="B19" s="34"/>
      <c r="C19" s="34" t="s">
        <v>26</v>
      </c>
      <c r="D19" s="33"/>
      <c r="E19" s="33"/>
      <c r="F19" s="34"/>
    </row>
    <row r="20" spans="1:6" ht="24" customHeight="1">
      <c r="A20" s="34"/>
      <c r="B20" s="34"/>
      <c r="C20" s="34" t="s">
        <v>27</v>
      </c>
      <c r="D20" s="33"/>
      <c r="E20" s="33"/>
      <c r="F20" s="34"/>
    </row>
    <row r="21" spans="1:6" ht="24" customHeight="1">
      <c r="A21" s="34"/>
      <c r="B21" s="34"/>
      <c r="C21" s="34" t="s">
        <v>28</v>
      </c>
      <c r="D21" s="33"/>
      <c r="E21" s="33"/>
      <c r="F21" s="34"/>
    </row>
    <row r="22" spans="1:6" ht="24" customHeight="1">
      <c r="A22" s="34"/>
      <c r="B22" s="34"/>
      <c r="C22" s="34" t="s">
        <v>29</v>
      </c>
      <c r="D22" s="33"/>
      <c r="E22" s="33"/>
      <c r="F22" s="34"/>
    </row>
    <row r="23" spans="1:6" ht="24" customHeight="1">
      <c r="A23" s="34"/>
      <c r="B23" s="34"/>
      <c r="C23" s="34" t="s">
        <v>30</v>
      </c>
      <c r="D23" s="33"/>
      <c r="E23" s="33"/>
      <c r="F23" s="34"/>
    </row>
    <row r="24" spans="1:6" ht="24" customHeight="1">
      <c r="A24" s="34"/>
      <c r="B24" s="34"/>
      <c r="C24" s="34" t="s">
        <v>31</v>
      </c>
      <c r="D24" s="33"/>
      <c r="E24" s="33"/>
      <c r="F24" s="34"/>
    </row>
    <row r="25" spans="1:6" ht="24" customHeight="1">
      <c r="A25" s="34"/>
      <c r="B25" s="34"/>
      <c r="C25" s="34" t="s">
        <v>32</v>
      </c>
      <c r="D25" s="33">
        <v>18.3</v>
      </c>
      <c r="E25" s="33">
        <v>18.3</v>
      </c>
      <c r="F25" s="34"/>
    </row>
    <row r="26" spans="1:6" ht="24" customHeight="1">
      <c r="A26" s="34"/>
      <c r="B26" s="34"/>
      <c r="C26" s="34" t="s">
        <v>33</v>
      </c>
      <c r="D26" s="33"/>
      <c r="E26" s="33"/>
      <c r="F26" s="34"/>
    </row>
    <row r="27" spans="1:6" ht="24" customHeight="1">
      <c r="A27" s="34"/>
      <c r="B27" s="34"/>
      <c r="C27" s="34" t="s">
        <v>34</v>
      </c>
      <c r="D27" s="33"/>
      <c r="E27" s="33"/>
      <c r="F27" s="34"/>
    </row>
    <row r="28" spans="1:6" ht="24" customHeight="1">
      <c r="A28" s="34"/>
      <c r="B28" s="34"/>
      <c r="C28" s="34"/>
      <c r="D28" s="76"/>
      <c r="E28" s="76"/>
      <c r="F28" s="34"/>
    </row>
    <row r="29" spans="1:6" ht="24" customHeight="1">
      <c r="A29" s="31" t="s">
        <v>35</v>
      </c>
      <c r="B29" s="44">
        <f>SUM(B8:B28)</f>
        <v>575.89</v>
      </c>
      <c r="C29" s="31" t="s">
        <v>36</v>
      </c>
      <c r="D29" s="44">
        <f>SUM(D8:D28)</f>
        <v>575.89</v>
      </c>
      <c r="E29" s="44">
        <f>SUM(E8:E28)</f>
        <v>575.89</v>
      </c>
      <c r="F29" s="34"/>
    </row>
    <row r="30" spans="1:6" ht="24" customHeight="1"/>
  </sheetData>
  <sheetProtection password="DF32" sheet="1" objects="1"/>
  <mergeCells count="7">
    <mergeCell ref="A3:F3"/>
    <mergeCell ref="A5:B5"/>
    <mergeCell ref="C5:F5"/>
    <mergeCell ref="D6:F6"/>
    <mergeCell ref="A6:A7"/>
    <mergeCell ref="B6:B7"/>
    <mergeCell ref="C6:C7"/>
  </mergeCells>
  <phoneticPr fontId="3" type="noConversion"/>
  <printOptions horizontalCentered="1"/>
  <pageMargins left="0.59027777777777801" right="0.59027777777777801" top="0.78680555555555598" bottom="0.59027777777777801" header="0.51180555555555596" footer="0.51180555555555596"/>
  <pageSetup paperSize="9" orientation="landscape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7"/>
  <sheetViews>
    <sheetView showGridLines="0" showZeros="0" view="pageBreakPreview" topLeftCell="A13" zoomScaleNormal="100" zoomScaleSheetLayoutView="100" workbookViewId="0">
      <selection activeCell="F27" sqref="F27"/>
    </sheetView>
  </sheetViews>
  <sheetFormatPr defaultColWidth="6.875" defaultRowHeight="11.25"/>
  <cols>
    <col min="1" max="1" width="8.5" style="37" customWidth="1"/>
    <col min="2" max="2" width="37.375" style="37" customWidth="1"/>
    <col min="3" max="11" width="8.625" style="37" customWidth="1"/>
    <col min="12" max="16384" width="6.875" style="37"/>
  </cols>
  <sheetData>
    <row r="1" spans="1:11" ht="16.5" customHeight="1">
      <c r="A1" s="38" t="s">
        <v>69</v>
      </c>
      <c r="B1" s="26"/>
      <c r="C1" s="39"/>
      <c r="D1" s="39"/>
      <c r="E1" s="39"/>
      <c r="F1" s="39"/>
      <c r="G1" s="39"/>
      <c r="H1" s="39"/>
      <c r="I1" s="43"/>
      <c r="J1" s="43"/>
      <c r="K1" s="43"/>
    </row>
    <row r="2" spans="1:11" ht="16.5" customHeight="1">
      <c r="A2" s="39"/>
      <c r="B2" s="39"/>
      <c r="C2" s="39"/>
      <c r="D2" s="39"/>
      <c r="E2" s="39"/>
      <c r="F2" s="39"/>
      <c r="G2" s="39"/>
      <c r="H2" s="39"/>
      <c r="I2" s="43"/>
      <c r="J2" s="43"/>
      <c r="K2" s="43"/>
    </row>
    <row r="3" spans="1:11" ht="29.25" customHeight="1">
      <c r="A3" s="94" t="s">
        <v>70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1" ht="26.2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17.100000000000001" customHeight="1">
      <c r="A5" s="86" t="s">
        <v>39</v>
      </c>
      <c r="B5" s="86"/>
      <c r="C5" s="86" t="s">
        <v>71</v>
      </c>
      <c r="D5" s="86"/>
      <c r="E5" s="86"/>
      <c r="F5" s="86" t="s">
        <v>72</v>
      </c>
      <c r="G5" s="86"/>
      <c r="H5" s="86"/>
      <c r="I5" s="98" t="s">
        <v>73</v>
      </c>
      <c r="J5" s="98"/>
      <c r="K5" s="98"/>
    </row>
    <row r="6" spans="1:11" s="36" customFormat="1" ht="17.100000000000001" customHeight="1">
      <c r="A6" s="31" t="s">
        <v>44</v>
      </c>
      <c r="B6" s="31" t="s">
        <v>45</v>
      </c>
      <c r="C6" s="31" t="s">
        <v>74</v>
      </c>
      <c r="D6" s="31" t="s">
        <v>62</v>
      </c>
      <c r="E6" s="31" t="s">
        <v>63</v>
      </c>
      <c r="F6" s="31" t="s">
        <v>74</v>
      </c>
      <c r="G6" s="31" t="s">
        <v>62</v>
      </c>
      <c r="H6" s="31" t="s">
        <v>63</v>
      </c>
      <c r="I6" s="31" t="s">
        <v>74</v>
      </c>
      <c r="J6" s="31" t="s">
        <v>62</v>
      </c>
      <c r="K6" s="31" t="s">
        <v>63</v>
      </c>
    </row>
    <row r="7" spans="1:11" s="36" customFormat="1" ht="17.100000000000001" customHeight="1">
      <c r="A7" s="65">
        <v>201</v>
      </c>
      <c r="B7" s="66" t="s">
        <v>46</v>
      </c>
      <c r="C7" s="67">
        <f t="shared" ref="C7:C19" si="0">D7+E7</f>
        <v>487.82</v>
      </c>
      <c r="D7" s="33">
        <f>D8</f>
        <v>399.5</v>
      </c>
      <c r="E7" s="33">
        <f>E8</f>
        <v>88.32</v>
      </c>
      <c r="F7" s="61">
        <v>509.83</v>
      </c>
      <c r="G7" s="61">
        <v>404.66</v>
      </c>
      <c r="H7" s="61">
        <v>105.17</v>
      </c>
      <c r="I7" s="54">
        <f>(F7-C7)/C7%</f>
        <v>4.5119101307859397</v>
      </c>
      <c r="J7" s="54">
        <f>(G7-D7)/D7%</f>
        <v>1.2916145181476899</v>
      </c>
      <c r="K7" s="33">
        <f t="shared" ref="K7:K10" si="1">(H7-E7)/E7%</f>
        <v>19.078351449275399</v>
      </c>
    </row>
    <row r="8" spans="1:11" s="36" customFormat="1" ht="17.100000000000001" customHeight="1">
      <c r="A8" s="65">
        <v>20132</v>
      </c>
      <c r="B8" s="66" t="s">
        <v>47</v>
      </c>
      <c r="C8" s="67">
        <f t="shared" si="0"/>
        <v>487.82</v>
      </c>
      <c r="D8" s="33">
        <f>D9+D11+D13</f>
        <v>399.5</v>
      </c>
      <c r="E8" s="33">
        <f>E9+E13</f>
        <v>88.32</v>
      </c>
      <c r="F8" s="61">
        <v>510.83</v>
      </c>
      <c r="G8" s="61">
        <v>405.66</v>
      </c>
      <c r="H8" s="61">
        <v>105.17</v>
      </c>
      <c r="I8" s="54">
        <f t="shared" ref="I8:I26" si="2">(F8-C8)/C8%</f>
        <v>4.7169037759829404</v>
      </c>
      <c r="J8" s="54">
        <f t="shared" ref="J8:J26" si="3">(G8-D8)/D8%</f>
        <v>1.54192740926158</v>
      </c>
      <c r="K8" s="33">
        <f t="shared" si="1"/>
        <v>19.078351449275399</v>
      </c>
    </row>
    <row r="9" spans="1:11" s="36" customFormat="1" ht="17.100000000000001" customHeight="1">
      <c r="A9" s="65">
        <v>2013201</v>
      </c>
      <c r="B9" s="66" t="s">
        <v>48</v>
      </c>
      <c r="C9" s="67">
        <f t="shared" si="0"/>
        <v>242.29</v>
      </c>
      <c r="D9" s="33">
        <v>165.6</v>
      </c>
      <c r="E9" s="33">
        <v>76.69</v>
      </c>
      <c r="F9" s="61">
        <v>292.07</v>
      </c>
      <c r="G9" s="61">
        <v>208.2</v>
      </c>
      <c r="H9" s="61">
        <v>83.87</v>
      </c>
      <c r="I9" s="54">
        <f t="shared" si="2"/>
        <v>20.5456271410293</v>
      </c>
      <c r="J9" s="54">
        <f t="shared" si="3"/>
        <v>25.7246376811594</v>
      </c>
      <c r="K9" s="33">
        <f t="shared" si="1"/>
        <v>9.3623679749641493</v>
      </c>
    </row>
    <row r="10" spans="1:11" s="36" customFormat="1" ht="17.100000000000001" customHeight="1">
      <c r="A10" s="65">
        <v>2013201</v>
      </c>
      <c r="B10" s="66" t="s">
        <v>49</v>
      </c>
      <c r="C10" s="67">
        <f t="shared" si="0"/>
        <v>242.29</v>
      </c>
      <c r="D10" s="33">
        <v>165.6</v>
      </c>
      <c r="E10" s="33">
        <v>76.69</v>
      </c>
      <c r="F10" s="61">
        <v>292.07</v>
      </c>
      <c r="G10" s="61">
        <v>208.2</v>
      </c>
      <c r="H10" s="61">
        <v>83.87</v>
      </c>
      <c r="I10" s="54">
        <f t="shared" si="2"/>
        <v>20.5456271410293</v>
      </c>
      <c r="J10" s="54">
        <f t="shared" si="3"/>
        <v>25.7246376811594</v>
      </c>
      <c r="K10" s="33">
        <f t="shared" si="1"/>
        <v>9.3623679749641493</v>
      </c>
    </row>
    <row r="11" spans="1:11" s="36" customFormat="1" ht="17.100000000000001" customHeight="1">
      <c r="A11" s="65">
        <v>2013250</v>
      </c>
      <c r="B11" s="66" t="s">
        <v>50</v>
      </c>
      <c r="C11" s="67">
        <f t="shared" si="0"/>
        <v>233.9</v>
      </c>
      <c r="D11" s="33">
        <f t="shared" ref="D11:D16" si="4">D12</f>
        <v>233.9</v>
      </c>
      <c r="E11" s="33"/>
      <c r="F11" s="61">
        <v>196.46</v>
      </c>
      <c r="G11" s="61">
        <v>196.46</v>
      </c>
      <c r="H11" s="61">
        <v>0</v>
      </c>
      <c r="I11" s="54">
        <f t="shared" si="2"/>
        <v>-16.006840530141101</v>
      </c>
      <c r="J11" s="54">
        <f t="shared" si="3"/>
        <v>-16.006840530141101</v>
      </c>
      <c r="K11" s="33">
        <v>0</v>
      </c>
    </row>
    <row r="12" spans="1:11" customFormat="1" ht="17.100000000000001" customHeight="1">
      <c r="A12" s="65">
        <v>2013250</v>
      </c>
      <c r="B12" s="66" t="s">
        <v>51</v>
      </c>
      <c r="C12" s="67">
        <f t="shared" si="0"/>
        <v>233.9</v>
      </c>
      <c r="D12" s="33">
        <v>233.9</v>
      </c>
      <c r="E12" s="34"/>
      <c r="F12" s="61">
        <v>196.46</v>
      </c>
      <c r="G12" s="61">
        <v>196.46</v>
      </c>
      <c r="H12" s="61">
        <v>0</v>
      </c>
      <c r="I12" s="54">
        <f t="shared" si="2"/>
        <v>-16.006840530141101</v>
      </c>
      <c r="J12" s="54">
        <f t="shared" si="3"/>
        <v>-16.006840530141101</v>
      </c>
      <c r="K12" s="33">
        <v>0</v>
      </c>
    </row>
    <row r="13" spans="1:11" ht="17.100000000000001" customHeight="1">
      <c r="A13" s="65">
        <v>2013299</v>
      </c>
      <c r="B13" s="66" t="s">
        <v>52</v>
      </c>
      <c r="C13" s="67">
        <f t="shared" si="0"/>
        <v>11.63</v>
      </c>
      <c r="D13" s="33"/>
      <c r="E13" s="34">
        <f>E14</f>
        <v>11.63</v>
      </c>
      <c r="F13" s="61">
        <v>21.3</v>
      </c>
      <c r="G13" s="61">
        <v>0</v>
      </c>
      <c r="H13" s="61">
        <v>21.3</v>
      </c>
      <c r="I13" s="54">
        <f t="shared" si="2"/>
        <v>83.147033533963906</v>
      </c>
      <c r="J13" s="54">
        <v>0</v>
      </c>
      <c r="K13" s="33">
        <f>(H13-E13)/E13%</f>
        <v>83.147033533963906</v>
      </c>
    </row>
    <row r="14" spans="1:11" ht="17.100000000000001" customHeight="1">
      <c r="A14" s="65">
        <v>2013299</v>
      </c>
      <c r="B14" s="66" t="s">
        <v>49</v>
      </c>
      <c r="C14" s="67">
        <f t="shared" si="0"/>
        <v>11.63</v>
      </c>
      <c r="D14" s="33"/>
      <c r="E14" s="34">
        <v>11.63</v>
      </c>
      <c r="F14" s="61">
        <v>21.3</v>
      </c>
      <c r="G14" s="61">
        <v>0</v>
      </c>
      <c r="H14" s="61">
        <v>21.3</v>
      </c>
      <c r="I14" s="54">
        <f t="shared" si="2"/>
        <v>83.147033533963906</v>
      </c>
      <c r="J14" s="54">
        <v>0</v>
      </c>
      <c r="K14" s="33">
        <f>(H14-E14)/E14%</f>
        <v>83.147033533963906</v>
      </c>
    </row>
    <row r="15" spans="1:11" ht="17.100000000000001" customHeight="1">
      <c r="A15" s="65">
        <v>208</v>
      </c>
      <c r="B15" s="66" t="s">
        <v>53</v>
      </c>
      <c r="C15" s="67">
        <f t="shared" si="0"/>
        <v>60.21</v>
      </c>
      <c r="D15" s="33">
        <f t="shared" si="4"/>
        <v>60.21</v>
      </c>
      <c r="E15" s="34"/>
      <c r="F15" s="61">
        <v>47.76</v>
      </c>
      <c r="G15" s="61">
        <v>47.76</v>
      </c>
      <c r="H15" s="67"/>
      <c r="I15" s="54">
        <f t="shared" si="2"/>
        <v>-20.677628300946701</v>
      </c>
      <c r="J15" s="54">
        <f t="shared" si="3"/>
        <v>-20.677628300946701</v>
      </c>
      <c r="K15" s="33"/>
    </row>
    <row r="16" spans="1:11" ht="17.100000000000001" customHeight="1">
      <c r="A16" s="65">
        <v>20805</v>
      </c>
      <c r="B16" s="66" t="s">
        <v>54</v>
      </c>
      <c r="C16" s="67">
        <f t="shared" si="0"/>
        <v>60.21</v>
      </c>
      <c r="D16" s="33">
        <f t="shared" si="4"/>
        <v>60.21</v>
      </c>
      <c r="E16" s="34"/>
      <c r="F16" s="61">
        <v>47.76</v>
      </c>
      <c r="G16" s="61">
        <v>47.76</v>
      </c>
      <c r="H16" s="67"/>
      <c r="I16" s="54">
        <f t="shared" si="2"/>
        <v>-20.677628300946701</v>
      </c>
      <c r="J16" s="54">
        <f t="shared" si="3"/>
        <v>-20.677628300946701</v>
      </c>
      <c r="K16" s="33"/>
    </row>
    <row r="17" spans="1:11" ht="17.100000000000001" customHeight="1">
      <c r="A17" s="65">
        <v>2080505</v>
      </c>
      <c r="B17" s="66" t="s">
        <v>55</v>
      </c>
      <c r="C17" s="67">
        <f t="shared" si="0"/>
        <v>60.21</v>
      </c>
      <c r="D17" s="33">
        <f>D18+D19</f>
        <v>60.21</v>
      </c>
      <c r="E17" s="34"/>
      <c r="F17" s="61">
        <v>45.76</v>
      </c>
      <c r="G17" s="61">
        <v>45.76</v>
      </c>
      <c r="H17" s="68"/>
      <c r="I17" s="54">
        <f t="shared" si="2"/>
        <v>-23.999335658528501</v>
      </c>
      <c r="J17" s="54">
        <f t="shared" si="3"/>
        <v>-23.999335658528501</v>
      </c>
      <c r="K17" s="33"/>
    </row>
    <row r="18" spans="1:11" ht="17.100000000000001" customHeight="1">
      <c r="A18" s="65">
        <v>2080505</v>
      </c>
      <c r="B18" s="66" t="s">
        <v>49</v>
      </c>
      <c r="C18" s="67">
        <f t="shared" si="0"/>
        <v>25.88</v>
      </c>
      <c r="D18" s="33">
        <v>25.88</v>
      </c>
      <c r="E18" s="34"/>
      <c r="F18" s="61">
        <v>28.54</v>
      </c>
      <c r="G18" s="61">
        <v>28.54</v>
      </c>
      <c r="H18" s="68"/>
      <c r="I18" s="54">
        <f t="shared" si="2"/>
        <v>10.2782071097373</v>
      </c>
      <c r="J18" s="54">
        <f t="shared" si="3"/>
        <v>10.2782071097373</v>
      </c>
      <c r="K18" s="33"/>
    </row>
    <row r="19" spans="1:11" ht="17.100000000000001" customHeight="1">
      <c r="A19" s="65">
        <v>2080505</v>
      </c>
      <c r="B19" s="66" t="s">
        <v>51</v>
      </c>
      <c r="C19" s="67">
        <f t="shared" si="0"/>
        <v>34.33</v>
      </c>
      <c r="D19" s="33">
        <v>34.33</v>
      </c>
      <c r="E19" s="69"/>
      <c r="F19" s="61">
        <v>17.22</v>
      </c>
      <c r="G19" s="61">
        <v>17.22</v>
      </c>
      <c r="H19" s="68"/>
      <c r="I19" s="54">
        <f t="shared" si="2"/>
        <v>-49.839790270900103</v>
      </c>
      <c r="J19" s="54">
        <f t="shared" si="3"/>
        <v>-49.839790270900103</v>
      </c>
      <c r="K19" s="33"/>
    </row>
    <row r="20" spans="1:11" ht="17.100000000000001" customHeight="1">
      <c r="A20" s="65">
        <v>2080506</v>
      </c>
      <c r="B20" s="66" t="s">
        <v>56</v>
      </c>
      <c r="C20" s="67"/>
      <c r="D20" s="33"/>
      <c r="E20" s="69"/>
      <c r="F20" s="61">
        <v>2</v>
      </c>
      <c r="G20" s="61">
        <v>2</v>
      </c>
      <c r="H20" s="68"/>
      <c r="I20" s="54">
        <v>0</v>
      </c>
      <c r="J20" s="54">
        <v>0</v>
      </c>
      <c r="K20" s="33"/>
    </row>
    <row r="21" spans="1:11" ht="17.100000000000001" customHeight="1">
      <c r="A21" s="65">
        <v>2080506</v>
      </c>
      <c r="B21" s="66" t="s">
        <v>49</v>
      </c>
      <c r="C21" s="67"/>
      <c r="D21" s="33"/>
      <c r="E21" s="69"/>
      <c r="F21" s="61">
        <v>2</v>
      </c>
      <c r="G21" s="61">
        <v>2</v>
      </c>
      <c r="H21" s="68"/>
      <c r="I21" s="54">
        <v>0</v>
      </c>
      <c r="J21" s="54">
        <v>0</v>
      </c>
      <c r="K21" s="33"/>
    </row>
    <row r="22" spans="1:11" ht="17.100000000000001" customHeight="1">
      <c r="A22" s="65">
        <v>221</v>
      </c>
      <c r="B22" s="66" t="s">
        <v>57</v>
      </c>
      <c r="C22" s="67">
        <f t="shared" ref="C22:C26" si="5">D22+E22</f>
        <v>24.08</v>
      </c>
      <c r="D22" s="67">
        <f>D23</f>
        <v>24.08</v>
      </c>
      <c r="E22" s="69"/>
      <c r="F22" s="61">
        <v>18.3</v>
      </c>
      <c r="G22" s="61">
        <v>18.3</v>
      </c>
      <c r="H22" s="68"/>
      <c r="I22" s="54">
        <f t="shared" si="2"/>
        <v>-24.003322259136201</v>
      </c>
      <c r="J22" s="54">
        <f t="shared" si="3"/>
        <v>-24.003322259136201</v>
      </c>
      <c r="K22" s="33"/>
    </row>
    <row r="23" spans="1:11" ht="17.100000000000001" customHeight="1">
      <c r="A23" s="65">
        <v>22102</v>
      </c>
      <c r="B23" s="66" t="s">
        <v>58</v>
      </c>
      <c r="C23" s="67">
        <f t="shared" si="5"/>
        <v>24.08</v>
      </c>
      <c r="D23" s="67">
        <f>D24</f>
        <v>24.08</v>
      </c>
      <c r="E23" s="69"/>
      <c r="F23" s="61">
        <v>18.3</v>
      </c>
      <c r="G23" s="61">
        <v>18.3</v>
      </c>
      <c r="H23" s="68"/>
      <c r="I23" s="54">
        <f t="shared" si="2"/>
        <v>-24.003322259136201</v>
      </c>
      <c r="J23" s="54">
        <f t="shared" si="3"/>
        <v>-24.003322259136201</v>
      </c>
      <c r="K23" s="33"/>
    </row>
    <row r="24" spans="1:11" ht="17.100000000000001" customHeight="1">
      <c r="A24" s="65">
        <v>2210201</v>
      </c>
      <c r="B24" s="66" t="s">
        <v>59</v>
      </c>
      <c r="C24" s="67">
        <f t="shared" si="5"/>
        <v>24.08</v>
      </c>
      <c r="D24" s="67">
        <f>D25+D26</f>
        <v>24.08</v>
      </c>
      <c r="E24" s="69"/>
      <c r="F24" s="61">
        <v>18.3</v>
      </c>
      <c r="G24" s="61">
        <v>18.3</v>
      </c>
      <c r="H24" s="68"/>
      <c r="I24" s="54">
        <f t="shared" si="2"/>
        <v>-24.003322259136201</v>
      </c>
      <c r="J24" s="54">
        <f t="shared" si="3"/>
        <v>-24.003322259136201</v>
      </c>
      <c r="K24" s="33"/>
    </row>
    <row r="25" spans="1:11" ht="17.100000000000001" customHeight="1">
      <c r="A25" s="65">
        <v>2210201</v>
      </c>
      <c r="B25" s="66" t="s">
        <v>49</v>
      </c>
      <c r="C25" s="67">
        <f t="shared" si="5"/>
        <v>10.35</v>
      </c>
      <c r="D25" s="67">
        <v>10.35</v>
      </c>
      <c r="E25" s="69"/>
      <c r="F25" s="61">
        <v>11.41</v>
      </c>
      <c r="G25" s="61">
        <v>11.41</v>
      </c>
      <c r="H25" s="68"/>
      <c r="I25" s="54">
        <f t="shared" si="2"/>
        <v>10.241545893719801</v>
      </c>
      <c r="J25" s="54">
        <f t="shared" si="3"/>
        <v>10.241545893719801</v>
      </c>
      <c r="K25" s="33"/>
    </row>
    <row r="26" spans="1:11" ht="17.100000000000001" customHeight="1">
      <c r="A26" s="65">
        <v>2210201</v>
      </c>
      <c r="B26" s="66" t="s">
        <v>51</v>
      </c>
      <c r="C26" s="67">
        <f t="shared" si="5"/>
        <v>13.73</v>
      </c>
      <c r="D26" s="67">
        <v>13.73</v>
      </c>
      <c r="E26" s="69"/>
      <c r="F26" s="61">
        <v>6.89</v>
      </c>
      <c r="G26" s="61">
        <v>6.89</v>
      </c>
      <c r="H26" s="68"/>
      <c r="I26" s="54">
        <f t="shared" si="2"/>
        <v>-49.817916970138398</v>
      </c>
      <c r="J26" s="54">
        <f t="shared" si="3"/>
        <v>-49.817916970138398</v>
      </c>
      <c r="K26" s="33"/>
    </row>
    <row r="27" spans="1:11" ht="21" customHeight="1">
      <c r="A27" s="33"/>
      <c r="B27" s="33"/>
      <c r="C27" s="33">
        <f t="shared" ref="C27:H27" si="6">C7+C15+C22</f>
        <v>572.11</v>
      </c>
      <c r="D27" s="33">
        <f t="shared" si="6"/>
        <v>483.79</v>
      </c>
      <c r="E27" s="33">
        <f t="shared" si="6"/>
        <v>88.32</v>
      </c>
      <c r="F27" s="33">
        <f t="shared" si="6"/>
        <v>575.89</v>
      </c>
      <c r="G27" s="33">
        <f t="shared" si="6"/>
        <v>470.72</v>
      </c>
      <c r="H27" s="33">
        <f t="shared" si="6"/>
        <v>105.17</v>
      </c>
      <c r="I27" s="33"/>
      <c r="J27" s="33"/>
      <c r="K27" s="33"/>
    </row>
  </sheetData>
  <mergeCells count="5">
    <mergeCell ref="A3:K3"/>
    <mergeCell ref="A5:B5"/>
    <mergeCell ref="C5:E5"/>
    <mergeCell ref="F5:H5"/>
    <mergeCell ref="I5:K5"/>
  </mergeCells>
  <phoneticPr fontId="3" type="noConversion"/>
  <printOptions horizontalCentered="1" verticalCentered="1"/>
  <pageMargins left="0.59027777777777801" right="0.59027777777777801" top="0.59027777777777801" bottom="0.59027777777777801" header="0.51180555555555596" footer="0.51180555555555596"/>
  <pageSetup paperSize="9" fitToHeight="5" orientation="landscape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7"/>
  <sheetViews>
    <sheetView view="pageBreakPreview" topLeftCell="A46" zoomScaleNormal="100" zoomScaleSheetLayoutView="100" workbookViewId="0">
      <selection activeCell="B42" sqref="B42"/>
    </sheetView>
  </sheetViews>
  <sheetFormatPr defaultColWidth="9" defaultRowHeight="14.25"/>
  <cols>
    <col min="1" max="1" width="38.375" style="45" customWidth="1"/>
    <col min="2" max="2" width="18.125" style="46" customWidth="1"/>
    <col min="3" max="3" width="22.125" customWidth="1"/>
  </cols>
  <sheetData>
    <row r="1" spans="1:5" ht="26.25" customHeight="1">
      <c r="A1" s="47" t="s">
        <v>75</v>
      </c>
      <c r="B1" s="48"/>
      <c r="C1" s="49"/>
    </row>
    <row r="2" spans="1:5" ht="45.75" customHeight="1">
      <c r="A2" s="99" t="s">
        <v>76</v>
      </c>
      <c r="B2" s="100"/>
      <c r="C2" s="99"/>
      <c r="D2" s="50"/>
      <c r="E2" s="50"/>
    </row>
    <row r="3" spans="1:5" ht="20.25" customHeight="1">
      <c r="C3" s="51" t="s">
        <v>2</v>
      </c>
    </row>
    <row r="4" spans="1:5" ht="23.25" customHeight="1">
      <c r="A4" s="31" t="s">
        <v>77</v>
      </c>
      <c r="B4" s="52" t="s">
        <v>6</v>
      </c>
      <c r="C4" s="31" t="s">
        <v>78</v>
      </c>
    </row>
    <row r="5" spans="1:5" ht="23.25" customHeight="1">
      <c r="A5" s="53" t="s">
        <v>79</v>
      </c>
      <c r="B5" s="54">
        <f>SUM(B6:B16)</f>
        <v>433.89</v>
      </c>
      <c r="C5" s="55"/>
    </row>
    <row r="6" spans="1:5" ht="23.25" customHeight="1">
      <c r="A6" s="53" t="s">
        <v>80</v>
      </c>
      <c r="B6" s="56">
        <v>124.13</v>
      </c>
      <c r="C6" s="57"/>
    </row>
    <row r="7" spans="1:5" ht="23.25" customHeight="1">
      <c r="A7" s="53" t="s">
        <v>81</v>
      </c>
      <c r="B7" s="56">
        <v>74.38</v>
      </c>
      <c r="C7" s="57"/>
    </row>
    <row r="8" spans="1:5" ht="23.25" customHeight="1">
      <c r="A8" s="53" t="s">
        <v>82</v>
      </c>
      <c r="B8" s="56">
        <v>10.35</v>
      </c>
      <c r="C8" s="57"/>
    </row>
    <row r="9" spans="1:5" ht="23.25" customHeight="1">
      <c r="A9" s="53" t="s">
        <v>83</v>
      </c>
      <c r="B9" s="54">
        <v>34.97</v>
      </c>
      <c r="C9" s="55"/>
    </row>
    <row r="10" spans="1:5" ht="23.25" customHeight="1">
      <c r="A10" s="53" t="s">
        <v>84</v>
      </c>
      <c r="B10" s="56">
        <v>45.76</v>
      </c>
      <c r="C10" s="57"/>
    </row>
    <row r="11" spans="1:5" ht="23.25" customHeight="1">
      <c r="A11" s="53" t="s">
        <v>85</v>
      </c>
      <c r="B11" s="54"/>
      <c r="C11" s="55"/>
    </row>
    <row r="12" spans="1:5" ht="23.25" customHeight="1">
      <c r="A12" s="53" t="s">
        <v>86</v>
      </c>
      <c r="B12" s="56">
        <v>13.73</v>
      </c>
      <c r="C12" s="57"/>
    </row>
    <row r="13" spans="1:5" ht="23.25" customHeight="1">
      <c r="A13" s="53" t="s">
        <v>87</v>
      </c>
      <c r="B13" s="54"/>
      <c r="C13" s="55"/>
    </row>
    <row r="14" spans="1:5" ht="23.25" customHeight="1">
      <c r="A14" s="53" t="s">
        <v>88</v>
      </c>
      <c r="B14" s="54">
        <v>0.26</v>
      </c>
      <c r="C14" s="55"/>
    </row>
    <row r="15" spans="1:5" ht="23.25" customHeight="1">
      <c r="A15" s="53" t="s">
        <v>59</v>
      </c>
      <c r="B15" s="56">
        <v>18.3</v>
      </c>
      <c r="C15" s="57"/>
    </row>
    <row r="16" spans="1:5" ht="23.25" customHeight="1">
      <c r="A16" s="53" t="s">
        <v>89</v>
      </c>
      <c r="B16" s="54">
        <v>112.01</v>
      </c>
      <c r="C16" s="55"/>
    </row>
    <row r="17" spans="1:3" ht="23.25" customHeight="1">
      <c r="A17" s="53" t="s">
        <v>90</v>
      </c>
      <c r="B17" s="54">
        <f>SUM(B18:B44)</f>
        <v>35.68</v>
      </c>
      <c r="C17" s="55"/>
    </row>
    <row r="18" spans="1:3" ht="23.25" customHeight="1">
      <c r="A18" s="53" t="s">
        <v>91</v>
      </c>
      <c r="B18" s="58">
        <v>0.57999999999999996</v>
      </c>
      <c r="C18" s="57"/>
    </row>
    <row r="19" spans="1:3" ht="23.25" customHeight="1">
      <c r="A19" s="53" t="s">
        <v>92</v>
      </c>
      <c r="B19" s="58">
        <v>0.2</v>
      </c>
      <c r="C19" s="57"/>
    </row>
    <row r="20" spans="1:3" ht="23.25" customHeight="1">
      <c r="A20" s="53" t="s">
        <v>93</v>
      </c>
      <c r="B20" s="54"/>
      <c r="C20" s="55"/>
    </row>
    <row r="21" spans="1:3" ht="23.25" customHeight="1">
      <c r="A21" s="53" t="s">
        <v>94</v>
      </c>
      <c r="B21" s="54"/>
      <c r="C21" s="55"/>
    </row>
    <row r="22" spans="1:3" ht="23.25" customHeight="1">
      <c r="A22" s="53" t="s">
        <v>95</v>
      </c>
      <c r="B22" s="54"/>
      <c r="C22" s="55"/>
    </row>
    <row r="23" spans="1:3" ht="23.25" customHeight="1">
      <c r="A23" s="53" t="s">
        <v>96</v>
      </c>
      <c r="B23" s="54"/>
      <c r="C23" s="55"/>
    </row>
    <row r="24" spans="1:3" ht="23.25" customHeight="1">
      <c r="A24" s="53" t="s">
        <v>97</v>
      </c>
      <c r="B24" s="58">
        <v>1.97</v>
      </c>
      <c r="C24" s="57"/>
    </row>
    <row r="25" spans="1:3" ht="23.25" customHeight="1">
      <c r="A25" s="53" t="s">
        <v>98</v>
      </c>
      <c r="B25" s="54"/>
      <c r="C25" s="55"/>
    </row>
    <row r="26" spans="1:3" ht="23.25" customHeight="1">
      <c r="A26" s="53" t="s">
        <v>99</v>
      </c>
      <c r="B26" s="54"/>
      <c r="C26" s="55"/>
    </row>
    <row r="27" spans="1:3" ht="23.25" customHeight="1">
      <c r="A27" s="53" t="s">
        <v>100</v>
      </c>
      <c r="B27" s="58">
        <v>1.46</v>
      </c>
      <c r="C27" s="57"/>
    </row>
    <row r="28" spans="1:3" ht="23.25" customHeight="1">
      <c r="A28" s="53" t="s">
        <v>101</v>
      </c>
      <c r="B28" s="54"/>
      <c r="C28" s="55"/>
    </row>
    <row r="29" spans="1:3" ht="23.25" customHeight="1">
      <c r="A29" s="53" t="s">
        <v>102</v>
      </c>
      <c r="B29" s="58">
        <v>1.2</v>
      </c>
      <c r="C29" s="57"/>
    </row>
    <row r="30" spans="1:3" ht="23.25" customHeight="1">
      <c r="A30" s="53" t="s">
        <v>103</v>
      </c>
      <c r="B30" s="54"/>
      <c r="C30" s="55"/>
    </row>
    <row r="31" spans="1:3" ht="23.25" customHeight="1">
      <c r="A31" s="53" t="s">
        <v>104</v>
      </c>
      <c r="B31" s="54"/>
      <c r="C31" s="55"/>
    </row>
    <row r="32" spans="1:3" ht="23.25" customHeight="1">
      <c r="A32" s="53" t="s">
        <v>105</v>
      </c>
      <c r="B32" s="54"/>
      <c r="C32" s="55"/>
    </row>
    <row r="33" spans="1:3" ht="23.25" customHeight="1">
      <c r="A33" s="53" t="s">
        <v>106</v>
      </c>
      <c r="B33" s="54"/>
      <c r="C33" s="55"/>
    </row>
    <row r="34" spans="1:3" ht="23.25" customHeight="1">
      <c r="A34" s="53" t="s">
        <v>107</v>
      </c>
      <c r="B34" s="54"/>
      <c r="C34" s="55"/>
    </row>
    <row r="35" spans="1:3" ht="23.25" customHeight="1">
      <c r="A35" s="53" t="s">
        <v>108</v>
      </c>
      <c r="B35" s="54"/>
      <c r="C35" s="55"/>
    </row>
    <row r="36" spans="1:3" ht="23.25" customHeight="1">
      <c r="A36" s="53" t="s">
        <v>109</v>
      </c>
      <c r="B36" s="54"/>
      <c r="C36" s="55"/>
    </row>
    <row r="37" spans="1:3" ht="23.25" customHeight="1">
      <c r="A37" s="53" t="s">
        <v>110</v>
      </c>
      <c r="B37" s="58">
        <v>3</v>
      </c>
      <c r="C37" s="57"/>
    </row>
    <row r="38" spans="1:3" ht="23.25" customHeight="1">
      <c r="A38" s="53" t="s">
        <v>111</v>
      </c>
      <c r="B38" s="54"/>
      <c r="C38" s="59"/>
    </row>
    <row r="39" spans="1:3" ht="23.25" customHeight="1">
      <c r="A39" s="53" t="s">
        <v>112</v>
      </c>
      <c r="B39" s="56">
        <v>2.1800000000000002</v>
      </c>
      <c r="C39" s="60"/>
    </row>
    <row r="40" spans="1:3" ht="23.25" customHeight="1">
      <c r="A40" s="53" t="s">
        <v>113</v>
      </c>
      <c r="B40" s="56">
        <v>4.34</v>
      </c>
      <c r="C40" s="60"/>
    </row>
    <row r="41" spans="1:3" ht="23.25" customHeight="1">
      <c r="A41" s="53" t="s">
        <v>114</v>
      </c>
      <c r="B41" s="61">
        <v>2.8</v>
      </c>
      <c r="C41" s="62"/>
    </row>
    <row r="42" spans="1:3" ht="23.25" customHeight="1">
      <c r="A42" s="53" t="s">
        <v>115</v>
      </c>
      <c r="B42" s="56">
        <v>17.55</v>
      </c>
      <c r="C42" s="60"/>
    </row>
    <row r="43" spans="1:3" ht="23.25" customHeight="1">
      <c r="A43" s="53" t="s">
        <v>116</v>
      </c>
      <c r="B43" s="54"/>
      <c r="C43" s="59"/>
    </row>
    <row r="44" spans="1:3" ht="23.25" customHeight="1">
      <c r="A44" s="63" t="s">
        <v>117</v>
      </c>
      <c r="B44" s="56">
        <v>0.4</v>
      </c>
      <c r="C44" s="62"/>
    </row>
    <row r="45" spans="1:3" ht="23.25" customHeight="1">
      <c r="A45" s="53" t="s">
        <v>118</v>
      </c>
      <c r="B45" s="54">
        <f>SUM(B46:B56)</f>
        <v>1.1499999999999999</v>
      </c>
      <c r="C45" s="55"/>
    </row>
    <row r="46" spans="1:3" ht="23.25" customHeight="1">
      <c r="A46" s="53" t="s">
        <v>119</v>
      </c>
      <c r="B46" s="54"/>
      <c r="C46" s="55"/>
    </row>
    <row r="47" spans="1:3" ht="23.25" customHeight="1">
      <c r="A47" s="53" t="s">
        <v>120</v>
      </c>
      <c r="B47" s="54"/>
      <c r="C47" s="55"/>
    </row>
    <row r="48" spans="1:3" ht="23.25" customHeight="1">
      <c r="A48" s="53" t="s">
        <v>121</v>
      </c>
      <c r="B48" s="54"/>
      <c r="C48" s="55"/>
    </row>
    <row r="49" spans="1:3" ht="23.25" customHeight="1">
      <c r="A49" s="53" t="s">
        <v>122</v>
      </c>
      <c r="B49" s="54"/>
      <c r="C49" s="55"/>
    </row>
    <row r="50" spans="1:3" ht="23.25" customHeight="1">
      <c r="A50" s="53" t="s">
        <v>123</v>
      </c>
      <c r="B50" s="56">
        <v>1.1499999999999999</v>
      </c>
      <c r="C50" s="57"/>
    </row>
    <row r="51" spans="1:3" ht="23.25" customHeight="1">
      <c r="A51" s="53" t="s">
        <v>124</v>
      </c>
      <c r="B51" s="54"/>
      <c r="C51" s="55"/>
    </row>
    <row r="52" spans="1:3" ht="23.25" customHeight="1">
      <c r="A52" s="53" t="s">
        <v>125</v>
      </c>
      <c r="B52" s="54"/>
      <c r="C52" s="55"/>
    </row>
    <row r="53" spans="1:3" ht="23.25" customHeight="1">
      <c r="A53" s="53" t="s">
        <v>126</v>
      </c>
      <c r="B53" s="54"/>
      <c r="C53" s="55"/>
    </row>
    <row r="54" spans="1:3" ht="23.25" customHeight="1">
      <c r="A54" s="53" t="s">
        <v>127</v>
      </c>
      <c r="B54" s="54"/>
      <c r="C54" s="55"/>
    </row>
    <row r="55" spans="1:3" ht="23.25" customHeight="1">
      <c r="A55" s="53" t="s">
        <v>128</v>
      </c>
      <c r="B55" s="54"/>
      <c r="C55" s="55"/>
    </row>
    <row r="56" spans="1:3" ht="23.25" customHeight="1">
      <c r="A56" s="53" t="s">
        <v>129</v>
      </c>
      <c r="B56" s="54"/>
      <c r="C56" s="55"/>
    </row>
    <row r="57" spans="1:3" ht="23.25" customHeight="1">
      <c r="A57" s="53" t="s">
        <v>74</v>
      </c>
      <c r="B57" s="54">
        <f>B5+B17+B45</f>
        <v>470.72</v>
      </c>
      <c r="C57" s="55"/>
    </row>
  </sheetData>
  <mergeCells count="1">
    <mergeCell ref="A2:C2"/>
  </mergeCells>
  <phoneticPr fontId="3" type="noConversion"/>
  <printOptions horizontalCentered="1"/>
  <pageMargins left="0.59027777777777801" right="0.59027777777777801" top="0.59027777777777801" bottom="0.39305555555555599" header="0.51180555555555596" footer="0.51180555555555596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view="pageBreakPreview" topLeftCell="A4" zoomScaleNormal="100" zoomScaleSheetLayoutView="100" workbookViewId="0">
      <selection activeCell="A17" sqref="A17:K17"/>
    </sheetView>
  </sheetViews>
  <sheetFormatPr defaultColWidth="6.875" defaultRowHeight="11.25"/>
  <cols>
    <col min="1" max="1" width="18.125" style="37" customWidth="1"/>
    <col min="2" max="2" width="15.375" style="37" customWidth="1"/>
    <col min="3" max="11" width="9.875" style="37" customWidth="1"/>
    <col min="12" max="16384" width="6.875" style="37"/>
  </cols>
  <sheetData>
    <row r="1" spans="1:11" ht="16.5" customHeight="1">
      <c r="A1" s="38" t="s">
        <v>130</v>
      </c>
      <c r="B1" s="39"/>
      <c r="C1" s="39"/>
      <c r="D1" s="39"/>
      <c r="E1" s="39"/>
      <c r="F1" s="39"/>
      <c r="G1" s="39"/>
      <c r="H1" s="39"/>
      <c r="I1" s="39"/>
      <c r="J1" s="43"/>
      <c r="K1" s="43"/>
    </row>
    <row r="2" spans="1:11" ht="16.5" customHeight="1">
      <c r="A2" s="39"/>
      <c r="B2" s="39"/>
      <c r="C2" s="39"/>
      <c r="D2" s="39"/>
      <c r="E2" s="39"/>
      <c r="F2" s="39"/>
      <c r="G2" s="39"/>
      <c r="H2" s="39"/>
      <c r="I2" s="39"/>
      <c r="J2" s="43"/>
      <c r="K2" s="43"/>
    </row>
    <row r="3" spans="1:11" ht="29.25" customHeight="1">
      <c r="A3" s="94" t="s">
        <v>131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1" ht="26.25" customHeight="1">
      <c r="A4" s="26"/>
      <c r="B4" s="26"/>
      <c r="C4" s="26"/>
      <c r="D4" s="26"/>
      <c r="E4" s="26"/>
      <c r="F4" s="26"/>
      <c r="G4" s="26"/>
      <c r="H4" s="26"/>
      <c r="I4" s="26"/>
      <c r="J4" s="101" t="s">
        <v>2</v>
      </c>
      <c r="K4" s="101"/>
    </row>
    <row r="5" spans="1:11" ht="26.25" customHeight="1">
      <c r="A5" s="86" t="s">
        <v>39</v>
      </c>
      <c r="B5" s="86"/>
      <c r="C5" s="86" t="s">
        <v>71</v>
      </c>
      <c r="D5" s="86"/>
      <c r="E5" s="86"/>
      <c r="F5" s="86" t="s">
        <v>72</v>
      </c>
      <c r="G5" s="86"/>
      <c r="H5" s="86"/>
      <c r="I5" s="86" t="s">
        <v>132</v>
      </c>
      <c r="J5" s="86"/>
      <c r="K5" s="86"/>
    </row>
    <row r="6" spans="1:11" s="36" customFormat="1" ht="27.75" customHeight="1">
      <c r="A6" s="31" t="s">
        <v>44</v>
      </c>
      <c r="B6" s="31" t="s">
        <v>45</v>
      </c>
      <c r="C6" s="31" t="s">
        <v>74</v>
      </c>
      <c r="D6" s="31" t="s">
        <v>62</v>
      </c>
      <c r="E6" s="31" t="s">
        <v>63</v>
      </c>
      <c r="F6" s="31" t="s">
        <v>74</v>
      </c>
      <c r="G6" s="31" t="s">
        <v>62</v>
      </c>
      <c r="H6" s="31" t="s">
        <v>63</v>
      </c>
      <c r="I6" s="31" t="s">
        <v>74</v>
      </c>
      <c r="J6" s="31" t="s">
        <v>62</v>
      </c>
      <c r="K6" s="31" t="s">
        <v>63</v>
      </c>
    </row>
    <row r="7" spans="1:11" s="36" customFormat="1" ht="30" customHeight="1">
      <c r="A7" s="40"/>
      <c r="B7" s="41"/>
      <c r="C7" s="41"/>
      <c r="D7" s="41"/>
      <c r="E7" s="41"/>
      <c r="F7" s="41"/>
      <c r="G7" s="41"/>
      <c r="H7" s="41"/>
      <c r="I7" s="41"/>
      <c r="J7" s="44"/>
      <c r="K7" s="44"/>
    </row>
    <row r="8" spans="1:11" s="36" customFormat="1" ht="30" customHeight="1">
      <c r="A8" s="40"/>
      <c r="B8" s="41"/>
      <c r="C8" s="41"/>
      <c r="D8" s="41"/>
      <c r="E8" s="41"/>
      <c r="F8" s="41"/>
      <c r="G8" s="41"/>
      <c r="H8" s="41"/>
      <c r="I8" s="41"/>
      <c r="J8" s="44"/>
      <c r="K8" s="44"/>
    </row>
    <row r="9" spans="1:11" s="36" customFormat="1" ht="30" customHeight="1">
      <c r="A9" s="40"/>
      <c r="B9" s="41"/>
      <c r="C9" s="41"/>
      <c r="D9" s="41"/>
      <c r="E9" s="41"/>
      <c r="F9" s="41"/>
      <c r="G9" s="41"/>
      <c r="H9" s="41"/>
      <c r="I9" s="41"/>
      <c r="J9" s="44"/>
      <c r="K9" s="44"/>
    </row>
    <row r="10" spans="1:11" s="36" customFormat="1" ht="30" customHeight="1">
      <c r="A10" s="40"/>
      <c r="B10" s="41"/>
      <c r="C10" s="41"/>
      <c r="D10" s="41"/>
      <c r="E10" s="41"/>
      <c r="F10" s="41"/>
      <c r="G10" s="41"/>
      <c r="H10" s="41"/>
      <c r="I10" s="41"/>
      <c r="J10" s="44"/>
      <c r="K10" s="44"/>
    </row>
    <row r="11" spans="1:11" customFormat="1" ht="30" customHeight="1">
      <c r="A11" s="40"/>
      <c r="B11" s="42"/>
      <c r="C11" s="42"/>
      <c r="D11" s="42"/>
      <c r="E11" s="42"/>
      <c r="F11" s="42"/>
      <c r="G11" s="42"/>
      <c r="H11" s="42"/>
      <c r="I11" s="42"/>
      <c r="J11" s="44"/>
      <c r="K11" s="44"/>
    </row>
    <row r="12" spans="1:11" customFormat="1" ht="30" customHeight="1">
      <c r="A12" s="40"/>
      <c r="B12" s="34"/>
      <c r="C12" s="34"/>
      <c r="D12" s="34"/>
      <c r="E12" s="34"/>
      <c r="F12" s="34"/>
      <c r="G12" s="34"/>
      <c r="H12" s="34"/>
      <c r="I12" s="34"/>
      <c r="J12" s="34"/>
      <c r="K12" s="34"/>
    </row>
    <row r="13" spans="1:11" customFormat="1" ht="30" customHeight="1">
      <c r="A13" s="40"/>
      <c r="B13" s="41"/>
      <c r="C13" s="41"/>
      <c r="D13" s="41"/>
      <c r="E13" s="41"/>
      <c r="F13" s="41"/>
      <c r="G13" s="41"/>
      <c r="H13" s="41"/>
      <c r="I13" s="41"/>
      <c r="J13" s="34"/>
      <c r="K13" s="34"/>
    </row>
    <row r="14" spans="1:11" ht="30" customHeight="1">
      <c r="A14" s="40"/>
      <c r="B14" s="34"/>
      <c r="C14" s="34"/>
      <c r="D14" s="34"/>
      <c r="E14" s="34"/>
      <c r="F14" s="34"/>
      <c r="G14" s="34"/>
      <c r="H14" s="34"/>
      <c r="I14" s="41"/>
      <c r="J14" s="34"/>
      <c r="K14" s="34"/>
    </row>
    <row r="15" spans="1:11" ht="30" customHeight="1">
      <c r="A15" s="40"/>
      <c r="B15" s="41"/>
      <c r="C15" s="41"/>
      <c r="D15" s="41"/>
      <c r="E15" s="41"/>
      <c r="F15" s="41"/>
      <c r="G15" s="41"/>
      <c r="H15" s="41"/>
      <c r="I15" s="41"/>
      <c r="J15" s="34"/>
      <c r="K15" s="34"/>
    </row>
    <row r="16" spans="1:11" ht="30" customHeight="1">
      <c r="A16" s="40"/>
      <c r="B16" s="41"/>
      <c r="C16" s="41"/>
      <c r="D16" s="41"/>
      <c r="E16" s="41"/>
      <c r="F16" s="41"/>
      <c r="G16" s="41"/>
      <c r="H16" s="41"/>
      <c r="I16" s="41"/>
      <c r="J16" s="34"/>
      <c r="K16" s="34"/>
    </row>
    <row r="17" spans="1:11" ht="30" customHeight="1">
      <c r="A17" s="102"/>
      <c r="B17" s="103"/>
      <c r="C17" s="103"/>
      <c r="D17" s="103"/>
      <c r="E17" s="103"/>
      <c r="F17" s="103"/>
      <c r="G17" s="103"/>
      <c r="H17" s="103"/>
      <c r="I17" s="103"/>
      <c r="J17" s="103"/>
      <c r="K17" s="104"/>
    </row>
  </sheetData>
  <mergeCells count="7">
    <mergeCell ref="A17:K17"/>
    <mergeCell ref="A3:K3"/>
    <mergeCell ref="J4:K4"/>
    <mergeCell ref="A5:B5"/>
    <mergeCell ref="C5:E5"/>
    <mergeCell ref="F5:H5"/>
    <mergeCell ref="I5:K5"/>
  </mergeCells>
  <phoneticPr fontId="3" type="noConversion"/>
  <printOptions horizontalCentered="1"/>
  <pageMargins left="0.59027777777777801" right="0.59027777777777801" top="0.78680555555555598" bottom="0.59027777777777801" header="0.51180555555555596" footer="0.51180555555555596"/>
  <pageSetup paperSize="9" fitToHeight="5" orientation="landscape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2"/>
  <sheetViews>
    <sheetView view="pageBreakPreview" zoomScaleNormal="100" zoomScaleSheetLayoutView="100" workbookViewId="0"/>
  </sheetViews>
  <sheetFormatPr defaultColWidth="9" defaultRowHeight="14.25"/>
  <cols>
    <col min="1" max="1" width="56.875" customWidth="1"/>
    <col min="2" max="2" width="60.375" customWidth="1"/>
  </cols>
  <sheetData>
    <row r="1" spans="1:2" ht="23.25" customHeight="1">
      <c r="A1" s="26" t="s">
        <v>133</v>
      </c>
    </row>
    <row r="2" spans="1:2" ht="19.5" customHeight="1">
      <c r="A2" s="27"/>
      <c r="B2" s="28"/>
    </row>
    <row r="3" spans="1:2" ht="30" customHeight="1">
      <c r="A3" s="84" t="s">
        <v>134</v>
      </c>
      <c r="B3" s="84"/>
    </row>
    <row r="4" spans="1:2" ht="16.5" customHeight="1">
      <c r="A4" s="29"/>
      <c r="B4" s="30" t="s">
        <v>2</v>
      </c>
    </row>
    <row r="5" spans="1:2" ht="38.25" customHeight="1">
      <c r="A5" s="31" t="s">
        <v>5</v>
      </c>
      <c r="B5" s="31" t="s">
        <v>72</v>
      </c>
    </row>
    <row r="6" spans="1:2" ht="38.25" customHeight="1">
      <c r="A6" s="32" t="s">
        <v>135</v>
      </c>
      <c r="B6" s="33">
        <f>B7+B8+B9</f>
        <v>2.8</v>
      </c>
    </row>
    <row r="7" spans="1:2" ht="38.25" customHeight="1">
      <c r="A7" s="34" t="s">
        <v>136</v>
      </c>
      <c r="B7" s="33">
        <v>0</v>
      </c>
    </row>
    <row r="8" spans="1:2" ht="38.25" customHeight="1">
      <c r="A8" s="34" t="s">
        <v>137</v>
      </c>
      <c r="B8" s="33">
        <v>0</v>
      </c>
    </row>
    <row r="9" spans="1:2" ht="38.25" customHeight="1">
      <c r="A9" s="34" t="s">
        <v>138</v>
      </c>
      <c r="B9" s="33">
        <v>2.8</v>
      </c>
    </row>
    <row r="10" spans="1:2" ht="38.25" customHeight="1">
      <c r="A10" s="35" t="s">
        <v>139</v>
      </c>
      <c r="B10" s="33">
        <v>2.8</v>
      </c>
    </row>
    <row r="11" spans="1:2" ht="38.25" customHeight="1">
      <c r="A11" s="35" t="s">
        <v>140</v>
      </c>
      <c r="B11" s="33">
        <v>0</v>
      </c>
    </row>
    <row r="12" spans="1:2" ht="91.5" customHeight="1">
      <c r="A12" s="105" t="s">
        <v>141</v>
      </c>
      <c r="B12" s="105"/>
    </row>
  </sheetData>
  <sheetProtection password="DF32" sheet="1" objects="1"/>
  <mergeCells count="2">
    <mergeCell ref="A3:B3"/>
    <mergeCell ref="A12:B12"/>
  </mergeCells>
  <phoneticPr fontId="3" type="noConversion"/>
  <printOptions horizontalCentered="1" verticalCentered="1"/>
  <pageMargins left="0.59027777777777801" right="0.59027777777777801" top="0.78680555555555598" bottom="0.59027777777777801" header="0.51180555555555596" footer="0.51180555555555596"/>
  <pageSetup paperSize="9" orientation="landscape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6"/>
  <sheetViews>
    <sheetView view="pageBreakPreview" topLeftCell="A10" zoomScaleNormal="100" zoomScaleSheetLayoutView="100" workbookViewId="0">
      <selection activeCell="D19" sqref="D19"/>
    </sheetView>
  </sheetViews>
  <sheetFormatPr defaultColWidth="9" defaultRowHeight="14.25"/>
  <cols>
    <col min="1" max="4" width="8.75" customWidth="1"/>
  </cols>
  <sheetData>
    <row r="1" spans="1:14" ht="31.5" customHeight="1">
      <c r="A1" s="1" t="s">
        <v>142</v>
      </c>
      <c r="B1" s="15"/>
      <c r="C1" s="16"/>
      <c r="D1" s="16"/>
      <c r="E1" s="17"/>
      <c r="F1" s="17"/>
      <c r="G1" s="17"/>
      <c r="H1" s="17"/>
      <c r="I1" s="17"/>
      <c r="J1" s="17"/>
      <c r="K1" s="17"/>
      <c r="L1" s="17"/>
      <c r="M1" s="17"/>
      <c r="N1" s="24"/>
    </row>
    <row r="2" spans="1:14" ht="33" customHeight="1">
      <c r="A2" s="106" t="s">
        <v>143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ht="26.25" customHeight="1">
      <c r="A3" s="107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</row>
    <row r="4" spans="1:14" ht="22.5" customHeight="1">
      <c r="A4" s="111" t="s">
        <v>144</v>
      </c>
      <c r="B4" s="114" t="s">
        <v>145</v>
      </c>
      <c r="C4" s="114" t="s">
        <v>146</v>
      </c>
      <c r="D4" s="114" t="s">
        <v>147</v>
      </c>
      <c r="E4" s="6" t="s">
        <v>148</v>
      </c>
      <c r="F4" s="6"/>
      <c r="G4" s="6"/>
      <c r="H4" s="6"/>
      <c r="I4" s="6"/>
      <c r="J4" s="6"/>
      <c r="K4" s="6"/>
      <c r="L4" s="6"/>
      <c r="M4" s="6"/>
      <c r="N4" s="118" t="s">
        <v>149</v>
      </c>
    </row>
    <row r="5" spans="1:14" ht="37.5" customHeight="1">
      <c r="A5" s="112"/>
      <c r="B5" s="114"/>
      <c r="C5" s="114"/>
      <c r="D5" s="114"/>
      <c r="E5" s="115" t="s">
        <v>150</v>
      </c>
      <c r="F5" s="6" t="s">
        <v>40</v>
      </c>
      <c r="G5" s="6"/>
      <c r="H5" s="6"/>
      <c r="I5" s="6"/>
      <c r="J5" s="25"/>
      <c r="K5" s="25"/>
      <c r="L5" s="116" t="s">
        <v>151</v>
      </c>
      <c r="M5" s="116" t="s">
        <v>152</v>
      </c>
      <c r="N5" s="119"/>
    </row>
    <row r="6" spans="1:14" ht="78.75" customHeight="1">
      <c r="A6" s="113"/>
      <c r="B6" s="114"/>
      <c r="C6" s="114"/>
      <c r="D6" s="114"/>
      <c r="E6" s="115"/>
      <c r="F6" s="8" t="s">
        <v>153</v>
      </c>
      <c r="G6" s="7" t="s">
        <v>154</v>
      </c>
      <c r="H6" s="7" t="s">
        <v>155</v>
      </c>
      <c r="I6" s="7" t="s">
        <v>156</v>
      </c>
      <c r="J6" s="7" t="s">
        <v>157</v>
      </c>
      <c r="K6" s="14" t="s">
        <v>158</v>
      </c>
      <c r="L6" s="117"/>
      <c r="M6" s="117"/>
      <c r="N6" s="120"/>
    </row>
    <row r="7" spans="1:14" ht="24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24" customHeight="1">
      <c r="A8" s="20"/>
      <c r="B8" s="21"/>
      <c r="C8" s="22"/>
      <c r="D8" s="22"/>
      <c r="E8" s="23"/>
      <c r="F8" s="23"/>
      <c r="G8" s="23"/>
      <c r="H8" s="23"/>
      <c r="I8" s="23"/>
      <c r="J8" s="23"/>
      <c r="K8" s="23"/>
      <c r="L8" s="23"/>
      <c r="M8" s="23"/>
      <c r="N8" s="22"/>
    </row>
    <row r="9" spans="1:14" ht="24" customHeight="1">
      <c r="A9" s="20"/>
      <c r="B9" s="21"/>
      <c r="C9" s="22"/>
      <c r="D9" s="22"/>
      <c r="E9" s="23"/>
      <c r="F9" s="23"/>
      <c r="G9" s="23"/>
      <c r="H9" s="23"/>
      <c r="I9" s="23"/>
      <c r="J9" s="23"/>
      <c r="K9" s="23"/>
      <c r="L9" s="23"/>
      <c r="M9" s="23"/>
      <c r="N9" s="22"/>
    </row>
    <row r="10" spans="1:14" ht="24" customHeight="1">
      <c r="A10" s="20"/>
      <c r="B10" s="21"/>
      <c r="C10" s="22"/>
      <c r="D10" s="22"/>
      <c r="E10" s="23"/>
      <c r="F10" s="23"/>
      <c r="G10" s="23"/>
      <c r="H10" s="23"/>
      <c r="I10" s="23"/>
      <c r="J10" s="23"/>
      <c r="K10" s="23"/>
      <c r="L10" s="23"/>
      <c r="M10" s="23"/>
      <c r="N10" s="22"/>
    </row>
    <row r="11" spans="1:14" ht="24" customHeight="1">
      <c r="A11" s="20"/>
      <c r="B11" s="21"/>
      <c r="C11" s="22"/>
      <c r="D11" s="22"/>
      <c r="E11" s="23"/>
      <c r="F11" s="23"/>
      <c r="G11" s="23"/>
      <c r="H11" s="23"/>
      <c r="I11" s="23"/>
      <c r="J11" s="23"/>
      <c r="K11" s="23"/>
      <c r="L11" s="23"/>
      <c r="M11" s="23"/>
      <c r="N11" s="22"/>
    </row>
    <row r="12" spans="1:14" ht="24" customHeight="1">
      <c r="A12" s="20"/>
      <c r="B12" s="21"/>
      <c r="C12" s="22"/>
      <c r="D12" s="22"/>
      <c r="E12" s="23"/>
      <c r="F12" s="23"/>
      <c r="G12" s="23"/>
      <c r="H12" s="23"/>
      <c r="I12" s="23"/>
      <c r="J12" s="23"/>
      <c r="K12" s="23"/>
      <c r="L12" s="23"/>
      <c r="M12" s="23"/>
      <c r="N12" s="22"/>
    </row>
    <row r="13" spans="1:14" ht="24" customHeight="1">
      <c r="A13" s="20"/>
      <c r="B13" s="21"/>
      <c r="C13" s="22"/>
      <c r="D13" s="22"/>
      <c r="E13" s="23"/>
      <c r="F13" s="23"/>
      <c r="G13" s="23"/>
      <c r="H13" s="23"/>
      <c r="I13" s="23"/>
      <c r="J13" s="23"/>
      <c r="K13" s="23"/>
      <c r="L13" s="23"/>
      <c r="M13" s="23"/>
      <c r="N13" s="22"/>
    </row>
    <row r="14" spans="1:14" ht="24" customHeight="1">
      <c r="A14" s="20"/>
      <c r="B14" s="21"/>
      <c r="C14" s="22"/>
      <c r="D14" s="22"/>
      <c r="E14" s="23"/>
      <c r="F14" s="23"/>
      <c r="G14" s="23"/>
      <c r="H14" s="23"/>
      <c r="I14" s="23"/>
      <c r="J14" s="23"/>
      <c r="K14" s="23"/>
      <c r="L14" s="23"/>
      <c r="M14" s="23"/>
      <c r="N14" s="22"/>
    </row>
    <row r="15" spans="1:14" ht="24" customHeight="1">
      <c r="A15" s="108" t="s">
        <v>159</v>
      </c>
      <c r="B15" s="109"/>
      <c r="C15" s="109"/>
      <c r="D15" s="110"/>
      <c r="E15" s="23"/>
      <c r="F15" s="23"/>
      <c r="G15" s="23"/>
      <c r="H15" s="23"/>
      <c r="I15" s="23"/>
      <c r="J15" s="23"/>
      <c r="K15" s="23"/>
      <c r="L15" s="23"/>
      <c r="M15" s="23"/>
      <c r="N15" s="22"/>
    </row>
    <row r="16" spans="1:14" ht="24" customHeight="1"/>
  </sheetData>
  <mergeCells count="11">
    <mergeCell ref="A2:N2"/>
    <mergeCell ref="A3:N3"/>
    <mergeCell ref="A15:D15"/>
    <mergeCell ref="A4:A6"/>
    <mergeCell ref="B4:B6"/>
    <mergeCell ref="C4:C6"/>
    <mergeCell ref="D4:D6"/>
    <mergeCell ref="E5:E6"/>
    <mergeCell ref="L5:L6"/>
    <mergeCell ref="M5:M6"/>
    <mergeCell ref="N4:N6"/>
  </mergeCells>
  <phoneticPr fontId="3" type="noConversion"/>
  <printOptions horizontalCentered="1" verticalCentered="1"/>
  <pageMargins left="0.59027777777777801" right="0.59027777777777801" top="0.59027777777777801" bottom="0.59027777777777801" header="0.51180555555555596" footer="0.51180555555555596"/>
  <pageSetup paperSize="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3</vt:i4>
      </vt:variant>
    </vt:vector>
  </HeadingPairs>
  <TitlesOfParts>
    <vt:vector size="13" baseType="lpstr">
      <vt:lpstr>附件1</vt:lpstr>
      <vt:lpstr>附件2</vt:lpstr>
      <vt:lpstr>附件3</vt:lpstr>
      <vt:lpstr>附件4</vt:lpstr>
      <vt:lpstr>附件5</vt:lpstr>
      <vt:lpstr>附件6</vt:lpstr>
      <vt:lpstr>附件7</vt:lpstr>
      <vt:lpstr>附件8</vt:lpstr>
      <vt:lpstr>附件9</vt:lpstr>
      <vt:lpstr>附件10</vt:lpstr>
      <vt:lpstr>附件1!Print_Titles</vt:lpstr>
      <vt:lpstr>附件4!Print_Titles</vt:lpstr>
      <vt:lpstr>附件6!Print_Titles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User</cp:lastModifiedBy>
  <cp:lastPrinted>2018-05-02T01:30:00Z</cp:lastPrinted>
  <dcterms:created xsi:type="dcterms:W3CDTF">1996-12-17T01:32:00Z</dcterms:created>
  <dcterms:modified xsi:type="dcterms:W3CDTF">2018-05-11T11:14:18Z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