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50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5621"/>
</workbook>
</file>

<file path=xl/calcChain.xml><?xml version="1.0" encoding="utf-8"?>
<calcChain xmlns="http://schemas.openxmlformats.org/spreadsheetml/2006/main">
  <c r="E18" i="9" l="1"/>
  <c r="B57" i="6"/>
  <c r="J18" i="2"/>
  <c r="I18" i="2"/>
  <c r="H18" i="2"/>
  <c r="K18" i="2" s="1"/>
  <c r="G18" i="2"/>
  <c r="F18" i="2"/>
  <c r="J17" i="2"/>
  <c r="I17" i="2"/>
  <c r="J16" i="2"/>
  <c r="I16" i="2"/>
  <c r="J15" i="2"/>
  <c r="I15" i="2"/>
  <c r="J13" i="2"/>
  <c r="I13" i="2"/>
  <c r="J12" i="2"/>
  <c r="I12" i="2"/>
  <c r="J11" i="2"/>
  <c r="I11" i="2"/>
  <c r="K10" i="2"/>
  <c r="J10" i="2"/>
  <c r="I10" i="2"/>
  <c r="K8" i="2"/>
  <c r="J8" i="2"/>
  <c r="I8" i="2"/>
  <c r="K7" i="2"/>
  <c r="J7" i="2"/>
  <c r="I7" i="2"/>
  <c r="E29" i="12"/>
  <c r="D29" i="12"/>
  <c r="D18" i="9"/>
  <c r="C18" i="9"/>
  <c r="D17" i="8"/>
  <c r="C17" i="8"/>
  <c r="G29" i="1"/>
  <c r="H29" i="1" s="1"/>
  <c r="H25" i="1"/>
  <c r="H15" i="1"/>
  <c r="H12" i="1"/>
  <c r="D8" i="1"/>
</calcChain>
</file>

<file path=xl/sharedStrings.xml><?xml version="1.0" encoding="utf-8"?>
<sst xmlns="http://schemas.openxmlformats.org/spreadsheetml/2006/main" count="310" uniqueCount="176">
  <si>
    <t>附件1</t>
  </si>
  <si>
    <t>孝义市委党校2018年部门收支总表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</si>
  <si>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</si>
  <si>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</si>
  <si>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</si>
  <si>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</si>
  <si>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</si>
  <si>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</si>
  <si>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</si>
  <si>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</si>
  <si>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</si>
  <si>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</si>
  <si>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</si>
  <si>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</si>
  <si>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</si>
  <si>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</si>
  <si>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</si>
  <si>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</si>
  <si>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</si>
  <si>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</si>
  <si>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</si>
  <si>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</si>
  <si>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</si>
  <si>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</si>
  <si>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</si>
  <si>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</si>
  <si>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</si>
  <si>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</si>
  <si>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</si>
  <si>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</si>
  <si>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</si>
  <si>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</si>
  <si>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</si>
  <si>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</si>
  <si>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</si>
  <si>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</si>
  <si>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</si>
  <si>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</si>
  <si>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孝义市委党校2018年部门收入总表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</si>
  <si>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</si>
  <si>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</si>
  <si>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</si>
  <si>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</si>
  <si>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</si>
  <si>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</si>
  <si>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</si>
  <si>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</si>
  <si>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</si>
  <si>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20508</t>
  </si>
  <si>
    <t>进修及培训</t>
  </si>
  <si>
    <t>2050801</t>
  </si>
  <si>
    <t>教师进修</t>
  </si>
  <si>
    <t>2050802</t>
  </si>
  <si>
    <t>干部教育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</si>
  <si>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</si>
  <si>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</si>
  <si>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</si>
  <si>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</si>
  <si>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</si>
  <si>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</si>
  <si>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</si>
  <si>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</si>
  <si>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</si>
  <si>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</si>
  <si>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</si>
  <si>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</si>
  <si>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</si>
  <si>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</si>
  <si>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</si>
  <si>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附件3</t>
  </si>
  <si>
    <t>孝义市委党校2018年部门支出总表</t>
  </si>
  <si>
    <t>基本支出</t>
  </si>
  <si>
    <t>项目支出</t>
  </si>
  <si>
    <t>附件4</t>
  </si>
  <si>
    <t>孝义市委党校2018年财政拨款收支总表</t>
  </si>
  <si>
    <t>小计</t>
  </si>
  <si>
    <t>政府性基金预算</t>
  </si>
  <si>
    <t>二、政府性基金预算</t>
  </si>
  <si>
    <t>附件5</t>
  </si>
  <si>
    <t>孝义市委党校2018年一般公共预算支出预算表</t>
  </si>
  <si>
    <t>2017年预算数</t>
  </si>
  <si>
    <t>2018年预算数</t>
  </si>
  <si>
    <t>2018年预算数比2017年预算数增减%</t>
  </si>
  <si>
    <t>附件6</t>
  </si>
  <si>
    <t>孝义市委党校2018年一般公共预算安排基本支出分经济科目表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</si>
  <si>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</si>
  <si>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</si>
  <si>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</si>
  <si>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</si>
  <si>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</si>
  <si>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</si>
  <si>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</si>
  <si>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</si>
  <si>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</si>
  <si>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</si>
  <si>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</si>
  <si>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</si>
  <si>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</si>
  <si>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</si>
  <si>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</si>
  <si>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</si>
  <si>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</si>
  <si>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</si>
  <si>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</si>
  <si>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</si>
  <si>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</si>
  <si>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</si>
  <si>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</si>
  <si>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</si>
  <si>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</si>
  <si>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</si>
  <si>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</si>
  <si>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</si>
  <si>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</si>
  <si>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</si>
  <si>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</si>
  <si>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</si>
  <si>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</si>
  <si>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</si>
  <si>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</si>
  <si>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</si>
  <si>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</si>
  <si>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</si>
  <si>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</si>
  <si>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</si>
  <si>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</si>
  <si>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</si>
  <si>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</si>
  <si>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</si>
  <si>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</si>
  <si>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</si>
  <si>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</si>
  <si>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</si>
  <si>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</si>
  <si>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</si>
  <si>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</si>
  <si>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</si>
  <si>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</si>
  <si>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</si>
  <si>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</si>
  <si>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孝义市委党校2018年政府性基金预算支出表</t>
  </si>
  <si>
    <t>2018年预算比2017年预算数增减</t>
  </si>
  <si>
    <t>附件8</t>
  </si>
  <si>
    <t>孝义市委党校2018年一般公共预算“三公”经费支出预算情况统计表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</si>
  <si>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</si>
  <si>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</si>
  <si>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</si>
  <si>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</si>
  <si>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</si>
  <si>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</si>
  <si>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</si>
  <si>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</si>
  <si>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孝义市委党校2018年政府采购预算表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</si>
  <si>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</si>
  <si>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</si>
  <si>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</si>
  <si>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</si>
  <si>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</si>
  <si>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</si>
  <si>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</si>
  <si>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</si>
  <si>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</si>
  <si>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</si>
  <si>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</si>
  <si>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</si>
  <si>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</si>
  <si>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</si>
  <si>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</si>
  <si>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</si>
  <si>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</si>
  <si>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孝义市委党校2018年政府购买服务支出预算表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</si>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</sst>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* #,##0.0;* \-#,##0.0;* &quot;&quot;??;@"/>
    <numFmt numFmtId="179" formatCode="#,##0.00;[Red]#,##0.00"/>
    <numFmt numFmtId="180" formatCode="0.00_ "/>
    <numFmt numFmtId="181" formatCode="0_ "/>
    <numFmt numFmtId="182" formatCode="0.00_);[Red]\(0.00\)"/>
  </numFmts>
  <fonts count="1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80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81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1" fontId="0" fillId="0" borderId="2" xfId="0" applyNumberFormat="1" applyFont="1" applyBorder="1" applyAlignment="1" applyProtection="1">
      <alignment vertical="center"/>
      <protection locked="0"/>
    </xf>
    <xf numFmtId="181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vertical="center"/>
    </xf>
    <xf numFmtId="180" fontId="0" fillId="0" borderId="1" xfId="0" applyNumberFormat="1" applyFont="1" applyBorder="1" applyAlignment="1" applyProtection="1">
      <alignment horizontal="right" vertical="center"/>
    </xf>
    <xf numFmtId="180" fontId="0" fillId="0" borderId="1" xfId="0" applyNumberFormat="1" applyFont="1" applyBorder="1" applyAlignment="1" applyProtection="1">
      <alignment vertical="center"/>
    </xf>
    <xf numFmtId="180" fontId="0" fillId="0" borderId="2" xfId="0" applyNumberFormat="1" applyFont="1" applyBorder="1" applyProtection="1"/>
    <xf numFmtId="0" fontId="0" fillId="0" borderId="2" xfId="0" applyFont="1" applyBorder="1" applyAlignment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81" fontId="0" fillId="0" borderId="4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80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center" vertical="center" wrapText="1"/>
    </xf>
    <xf numFmtId="180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center" vertical="center"/>
    </xf>
    <xf numFmtId="180" fontId="0" fillId="0" borderId="5" xfId="0" applyNumberFormat="1" applyFont="1" applyFill="1" applyBorder="1" applyAlignment="1" applyProtection="1">
      <alignment horizontal="center" vertical="center"/>
    </xf>
    <xf numFmtId="180" fontId="0" fillId="0" borderId="7" xfId="0" applyNumberFormat="1" applyFont="1" applyFill="1" applyBorder="1" applyAlignment="1" applyProtection="1">
      <alignment horizontal="center" vertical="center"/>
    </xf>
    <xf numFmtId="180" fontId="0" fillId="0" borderId="11" xfId="0" applyNumberFormat="1" applyFont="1" applyBorder="1" applyAlignment="1" applyProtection="1">
      <alignment vertical="center"/>
    </xf>
    <xf numFmtId="182" fontId="10" fillId="0" borderId="0" xfId="0" applyNumberFormat="1" applyFont="1" applyAlignment="1" applyProtection="1">
      <alignment vertical="center"/>
    </xf>
    <xf numFmtId="182" fontId="2" fillId="0" borderId="0" xfId="0" applyNumberFormat="1" applyFont="1" applyAlignment="1" applyProtection="1">
      <alignment vertical="center"/>
    </xf>
    <xf numFmtId="182" fontId="0" fillId="0" borderId="2" xfId="0" applyNumberFormat="1" applyFont="1" applyBorder="1" applyAlignment="1" applyProtection="1">
      <alignment horizontal="center" vertical="center" wrapText="1"/>
    </xf>
    <xf numFmtId="182" fontId="0" fillId="0" borderId="2" xfId="0" applyNumberFormat="1" applyFont="1" applyBorder="1" applyAlignment="1" applyProtection="1">
      <alignment vertical="center"/>
      <protection locked="0"/>
    </xf>
    <xf numFmtId="182" fontId="0" fillId="0" borderId="2" xfId="0" applyNumberFormat="1" applyFont="1" applyBorder="1" applyAlignment="1" applyProtection="1">
      <alignment vertical="center"/>
    </xf>
    <xf numFmtId="182" fontId="0" fillId="0" borderId="4" xfId="0" applyNumberFormat="1" applyFont="1" applyBorder="1" applyAlignment="1" applyProtection="1">
      <alignment vertical="center"/>
    </xf>
    <xf numFmtId="182" fontId="0" fillId="0" borderId="4" xfId="0" applyNumberFormat="1" applyFont="1" applyBorder="1" applyAlignment="1" applyProtection="1">
      <alignment vertical="center"/>
      <protection locked="0"/>
    </xf>
    <xf numFmtId="182" fontId="0" fillId="0" borderId="2" xfId="0" applyNumberFormat="1" applyFont="1" applyBorder="1" applyProtection="1"/>
    <xf numFmtId="182" fontId="0" fillId="0" borderId="2" xfId="0" applyNumberFormat="1" applyFont="1" applyBorder="1" applyAlignment="1" applyProtection="1">
      <alignment horizontal="center" vertical="center"/>
    </xf>
    <xf numFmtId="182" fontId="3" fillId="0" borderId="0" xfId="0" applyNumberFormat="1" applyFont="1" applyProtection="1"/>
    <xf numFmtId="182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/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showZeros="0" topLeftCell="A22" workbookViewId="0">
      <selection activeCell="G10" sqref="G1:G1048576"/>
    </sheetView>
  </sheetViews>
  <sheetFormatPr defaultColWidth="6.875" defaultRowHeight="11.25"/>
  <cols>
    <col min="1" max="1" width="33" style="38" customWidth="1"/>
    <col min="2" max="2" width="9.25" style="38" customWidth="1"/>
    <col min="3" max="3" width="14.375" style="38" customWidth="1"/>
    <col min="4" max="4" width="9.25" style="38" customWidth="1"/>
    <col min="5" max="5" width="34.125" style="38" customWidth="1"/>
    <col min="6" max="6" width="10.25" style="38" customWidth="1"/>
    <col min="7" max="7" width="10.25" style="117" customWidth="1"/>
    <col min="8" max="8" width="10.25" style="38" customWidth="1"/>
    <col min="9" max="16384" width="6.875" style="38"/>
  </cols>
  <sheetData>
    <row r="1" spans="1:8" ht="16.5" customHeight="1">
      <c r="A1" s="26" t="s">
        <v>0</v>
      </c>
      <c r="B1" s="26"/>
      <c r="C1" s="26"/>
      <c r="D1" s="63"/>
      <c r="E1" s="63"/>
      <c r="F1" s="63"/>
      <c r="G1" s="108"/>
      <c r="H1" s="64"/>
    </row>
    <row r="2" spans="1:8" ht="18.75" customHeight="1">
      <c r="A2" s="65"/>
      <c r="B2" s="65"/>
      <c r="C2" s="65"/>
      <c r="D2" s="63"/>
      <c r="E2" s="63"/>
      <c r="F2" s="63"/>
      <c r="G2" s="108"/>
      <c r="H2" s="64"/>
    </row>
    <row r="3" spans="1:8" ht="21" customHeight="1">
      <c r="A3" s="72" t="s">
        <v>1</v>
      </c>
      <c r="B3" s="72"/>
      <c r="C3" s="72"/>
      <c r="D3" s="72"/>
      <c r="E3" s="72"/>
      <c r="F3" s="72"/>
      <c r="G3" s="72"/>
      <c r="H3" s="72"/>
    </row>
    <row r="4" spans="1:8" ht="14.25" customHeight="1">
      <c r="A4" s="66"/>
      <c r="B4" s="66"/>
      <c r="C4" s="66"/>
      <c r="D4" s="66"/>
      <c r="E4" s="66"/>
      <c r="F4" s="66"/>
      <c r="G4" s="109"/>
      <c r="H4" s="30" t="s">
        <v>2</v>
      </c>
    </row>
    <row r="5" spans="1:8" ht="24" customHeight="1">
      <c r="A5" s="73" t="s">
        <v>3</v>
      </c>
      <c r="B5" s="74"/>
      <c r="C5" s="74"/>
      <c r="D5" s="74"/>
      <c r="E5" s="73" t="s">
        <v>4</v>
      </c>
      <c r="F5" s="74"/>
      <c r="G5" s="74"/>
      <c r="H5" s="74"/>
    </row>
    <row r="6" spans="1:8" ht="24" customHeight="1">
      <c r="A6" s="78" t="s">
        <v>5</v>
      </c>
      <c r="B6" s="75" t="s">
        <v>6</v>
      </c>
      <c r="C6" s="76"/>
      <c r="D6" s="77"/>
      <c r="E6" s="80" t="s">
        <v>7</v>
      </c>
      <c r="F6" s="75" t="s">
        <v>6</v>
      </c>
      <c r="G6" s="76"/>
      <c r="H6" s="77"/>
    </row>
    <row r="7" spans="1:8" ht="48.75" customHeight="1">
      <c r="A7" s="79"/>
      <c r="B7" s="70" t="s">
        <v>8</v>
      </c>
      <c r="C7" s="70" t="s">
        <v>9</v>
      </c>
      <c r="D7" s="70" t="s">
        <v>10</v>
      </c>
      <c r="E7" s="81"/>
      <c r="F7" s="70" t="s">
        <v>8</v>
      </c>
      <c r="G7" s="110" t="s">
        <v>9</v>
      </c>
      <c r="H7" s="70" t="s">
        <v>10</v>
      </c>
    </row>
    <row r="8" spans="1:8" ht="24" customHeight="1">
      <c r="A8" s="33" t="s">
        <v>11</v>
      </c>
      <c r="B8" s="33">
        <v>559.39</v>
      </c>
      <c r="C8" s="67">
        <v>746.79</v>
      </c>
      <c r="D8" s="57">
        <f>(C8-B8)/B8*100</f>
        <v>33.500777632778558</v>
      </c>
      <c r="E8" s="43" t="s">
        <v>12</v>
      </c>
      <c r="F8" s="43"/>
      <c r="G8" s="111"/>
      <c r="H8" s="46"/>
    </row>
    <row r="9" spans="1:8" ht="24" customHeight="1">
      <c r="A9" s="33" t="s">
        <v>13</v>
      </c>
      <c r="B9" s="33"/>
      <c r="C9" s="33"/>
      <c r="D9" s="46"/>
      <c r="E9" s="43" t="s">
        <v>14</v>
      </c>
      <c r="F9" s="43"/>
      <c r="G9" s="111"/>
      <c r="H9" s="46"/>
    </row>
    <row r="10" spans="1:8" ht="24" customHeight="1">
      <c r="A10" s="33" t="s">
        <v>15</v>
      </c>
      <c r="B10" s="33"/>
      <c r="C10" s="33"/>
      <c r="D10" s="33"/>
      <c r="E10" s="43" t="s">
        <v>16</v>
      </c>
      <c r="F10" s="43"/>
      <c r="G10" s="111"/>
      <c r="H10" s="46"/>
    </row>
    <row r="11" spans="1:8" ht="24" customHeight="1">
      <c r="A11" s="33" t="s">
        <v>17</v>
      </c>
      <c r="B11" s="33"/>
      <c r="C11" s="33"/>
      <c r="D11" s="33"/>
      <c r="E11" s="33" t="s">
        <v>18</v>
      </c>
      <c r="F11" s="33"/>
      <c r="G11" s="112"/>
      <c r="H11" s="46"/>
    </row>
    <row r="12" spans="1:8" ht="24" customHeight="1">
      <c r="A12" s="33"/>
      <c r="B12" s="33"/>
      <c r="C12" s="33"/>
      <c r="D12" s="33"/>
      <c r="E12" s="43" t="s">
        <v>19</v>
      </c>
      <c r="F12" s="56">
        <v>459.88</v>
      </c>
      <c r="G12" s="111">
        <v>651.29</v>
      </c>
      <c r="H12" s="57">
        <f>(G12-F12)/F12*100</f>
        <v>41.621727407149685</v>
      </c>
    </row>
    <row r="13" spans="1:8" ht="24" customHeight="1">
      <c r="A13" s="33"/>
      <c r="B13" s="33"/>
      <c r="C13" s="33"/>
      <c r="D13" s="33"/>
      <c r="E13" s="43" t="s">
        <v>20</v>
      </c>
      <c r="F13" s="43"/>
      <c r="G13" s="111"/>
      <c r="H13" s="57"/>
    </row>
    <row r="14" spans="1:8" ht="24" customHeight="1">
      <c r="A14" s="33"/>
      <c r="B14" s="33"/>
      <c r="C14" s="33"/>
      <c r="D14" s="33"/>
      <c r="E14" s="33" t="s">
        <v>21</v>
      </c>
      <c r="F14" s="33"/>
      <c r="G14" s="112"/>
      <c r="H14" s="57"/>
    </row>
    <row r="15" spans="1:8" ht="24" customHeight="1">
      <c r="A15" s="33"/>
      <c r="B15" s="33"/>
      <c r="C15" s="33"/>
      <c r="D15" s="33"/>
      <c r="E15" s="33" t="s">
        <v>22</v>
      </c>
      <c r="F15" s="68">
        <v>71.08</v>
      </c>
      <c r="G15" s="113">
        <v>68.8</v>
      </c>
      <c r="H15" s="57">
        <f>(G15-F15)/F15*100</f>
        <v>-3.2076533483399006</v>
      </c>
    </row>
    <row r="16" spans="1:8" ht="24" customHeight="1">
      <c r="A16" s="33"/>
      <c r="B16" s="33"/>
      <c r="C16" s="33"/>
      <c r="D16" s="33"/>
      <c r="E16" s="43" t="s">
        <v>23</v>
      </c>
      <c r="F16" s="71"/>
      <c r="G16" s="114"/>
      <c r="H16" s="57"/>
    </row>
    <row r="17" spans="1:8" ht="24" customHeight="1">
      <c r="A17" s="33"/>
      <c r="B17" s="33"/>
      <c r="C17" s="33"/>
      <c r="D17" s="33"/>
      <c r="E17" s="43" t="s">
        <v>24</v>
      </c>
      <c r="F17" s="71"/>
      <c r="G17" s="114"/>
      <c r="H17" s="57"/>
    </row>
    <row r="18" spans="1:8" ht="24" customHeight="1">
      <c r="A18" s="33"/>
      <c r="B18" s="33"/>
      <c r="C18" s="33"/>
      <c r="D18" s="33"/>
      <c r="E18" s="33" t="s">
        <v>25</v>
      </c>
      <c r="F18" s="68"/>
      <c r="G18" s="113"/>
      <c r="H18" s="57"/>
    </row>
    <row r="19" spans="1:8" ht="24" customHeight="1">
      <c r="A19" s="33"/>
      <c r="B19" s="33"/>
      <c r="C19" s="33"/>
      <c r="D19" s="33"/>
      <c r="E19" s="33" t="s">
        <v>26</v>
      </c>
      <c r="F19" s="33"/>
      <c r="G19" s="112"/>
      <c r="H19" s="57"/>
    </row>
    <row r="20" spans="1:8" ht="24" customHeight="1">
      <c r="A20" s="33"/>
      <c r="B20" s="33"/>
      <c r="C20" s="33"/>
      <c r="D20" s="33"/>
      <c r="E20" s="33" t="s">
        <v>27</v>
      </c>
      <c r="F20" s="33"/>
      <c r="G20" s="112"/>
      <c r="H20" s="57"/>
    </row>
    <row r="21" spans="1:8" ht="24" customHeight="1">
      <c r="A21" s="33"/>
      <c r="B21" s="33"/>
      <c r="C21" s="33"/>
      <c r="D21" s="33"/>
      <c r="E21" s="33" t="s">
        <v>28</v>
      </c>
      <c r="F21" s="33"/>
      <c r="G21" s="112"/>
      <c r="H21" s="57"/>
    </row>
    <row r="22" spans="1:8" ht="24" customHeight="1">
      <c r="A22" s="33"/>
      <c r="B22" s="33"/>
      <c r="C22" s="33"/>
      <c r="D22" s="33"/>
      <c r="E22" s="33" t="s">
        <v>29</v>
      </c>
      <c r="F22" s="33"/>
      <c r="G22" s="112"/>
      <c r="H22" s="57"/>
    </row>
    <row r="23" spans="1:8" ht="24" customHeight="1">
      <c r="A23" s="33"/>
      <c r="B23" s="33"/>
      <c r="C23" s="33"/>
      <c r="D23" s="33"/>
      <c r="E23" s="33" t="s">
        <v>30</v>
      </c>
      <c r="F23" s="33"/>
      <c r="G23" s="112"/>
      <c r="H23" s="57"/>
    </row>
    <row r="24" spans="1:8" ht="24" customHeight="1">
      <c r="A24" s="33"/>
      <c r="B24" s="33"/>
      <c r="C24" s="33"/>
      <c r="D24" s="33"/>
      <c r="E24" s="33" t="s">
        <v>31</v>
      </c>
      <c r="F24" s="33"/>
      <c r="G24" s="112"/>
      <c r="H24" s="57"/>
    </row>
    <row r="25" spans="1:8" ht="24" customHeight="1">
      <c r="A25" s="33"/>
      <c r="B25" s="33"/>
      <c r="C25" s="33"/>
      <c r="D25" s="33"/>
      <c r="E25" s="33" t="s">
        <v>32</v>
      </c>
      <c r="F25" s="33">
        <v>28.43</v>
      </c>
      <c r="G25" s="112">
        <v>26.7</v>
      </c>
      <c r="H25" s="57">
        <f>(G25-F25)/F25*100</f>
        <v>-6.0851213506858963</v>
      </c>
    </row>
    <row r="26" spans="1:8" ht="24" customHeight="1">
      <c r="A26" s="33"/>
      <c r="B26" s="33"/>
      <c r="C26" s="33"/>
      <c r="D26" s="33"/>
      <c r="E26" s="33" t="s">
        <v>33</v>
      </c>
      <c r="F26" s="33"/>
      <c r="G26" s="112"/>
      <c r="H26" s="57"/>
    </row>
    <row r="27" spans="1:8" ht="24" customHeight="1">
      <c r="A27" s="33"/>
      <c r="B27" s="33"/>
      <c r="C27" s="33"/>
      <c r="D27" s="33"/>
      <c r="E27" s="33" t="s">
        <v>34</v>
      </c>
      <c r="F27" s="33"/>
      <c r="G27" s="112"/>
      <c r="H27" s="57"/>
    </row>
    <row r="28" spans="1:8" ht="24" customHeight="1">
      <c r="A28" s="33"/>
      <c r="B28" s="33"/>
      <c r="C28" s="33"/>
      <c r="D28" s="33"/>
      <c r="E28" s="53"/>
      <c r="F28" s="53"/>
      <c r="G28" s="115"/>
      <c r="H28" s="57"/>
    </row>
    <row r="29" spans="1:8" ht="24" customHeight="1">
      <c r="A29" s="41" t="s">
        <v>35</v>
      </c>
      <c r="B29" s="41">
        <v>559.39</v>
      </c>
      <c r="C29" s="41">
        <v>746.79</v>
      </c>
      <c r="D29" s="57">
        <v>33.5</v>
      </c>
      <c r="E29" s="41" t="s">
        <v>36</v>
      </c>
      <c r="F29" s="41">
        <v>559.39</v>
      </c>
      <c r="G29" s="116">
        <f>SUM(G12:G28)</f>
        <v>746.79</v>
      </c>
      <c r="H29" s="57">
        <f>(G29-F29)/F29*100</f>
        <v>33.500777632778558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19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169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03" t="s">
        <v>170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93" t="s">
        <v>171</v>
      </c>
      <c r="B4" s="93" t="s">
        <v>172</v>
      </c>
      <c r="C4" s="6" t="s">
        <v>157</v>
      </c>
      <c r="D4" s="6"/>
      <c r="E4" s="6"/>
      <c r="F4" s="6"/>
      <c r="G4" s="6"/>
      <c r="H4" s="6"/>
      <c r="I4" s="6"/>
      <c r="J4" s="6"/>
      <c r="K4" s="6"/>
      <c r="L4" s="93" t="s">
        <v>86</v>
      </c>
    </row>
    <row r="5" spans="1:12" ht="25.5" customHeight="1">
      <c r="A5" s="94"/>
      <c r="B5" s="94"/>
      <c r="C5" s="97" t="s">
        <v>159</v>
      </c>
      <c r="D5" s="104" t="s">
        <v>173</v>
      </c>
      <c r="E5" s="105"/>
      <c r="F5" s="105"/>
      <c r="G5" s="105"/>
      <c r="H5" s="105"/>
      <c r="I5" s="106"/>
      <c r="J5" s="98" t="s">
        <v>160</v>
      </c>
      <c r="K5" s="98" t="s">
        <v>161</v>
      </c>
      <c r="L5" s="94"/>
    </row>
    <row r="6" spans="1:12" ht="81" customHeight="1">
      <c r="A6" s="95"/>
      <c r="B6" s="95"/>
      <c r="C6" s="97"/>
      <c r="D6" s="8" t="s">
        <v>162</v>
      </c>
      <c r="E6" s="7" t="s">
        <v>163</v>
      </c>
      <c r="F6" s="7" t="s">
        <v>164</v>
      </c>
      <c r="G6" s="7" t="s">
        <v>165</v>
      </c>
      <c r="H6" s="7" t="s">
        <v>166</v>
      </c>
      <c r="I6" s="14" t="s">
        <v>174</v>
      </c>
      <c r="J6" s="99"/>
      <c r="K6" s="99"/>
      <c r="L6" s="95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90" t="s">
        <v>175</v>
      </c>
      <c r="B14" s="92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Zeros="0" topLeftCell="A10" workbookViewId="0">
      <selection activeCell="B13" sqref="B13"/>
    </sheetView>
  </sheetViews>
  <sheetFormatPr defaultColWidth="6.875" defaultRowHeight="11.25"/>
  <cols>
    <col min="1" max="1" width="20.625" style="38" customWidth="1"/>
    <col min="2" max="2" width="32.5" style="38" customWidth="1"/>
    <col min="3" max="5" width="14.625" style="38" customWidth="1"/>
    <col min="6" max="6" width="12" style="38" customWidth="1"/>
    <col min="7" max="7" width="15.625" style="38" customWidth="1"/>
    <col min="8" max="16384" width="6.875" style="38"/>
  </cols>
  <sheetData>
    <row r="1" spans="1:7" ht="16.5" customHeight="1">
      <c r="A1" s="39" t="s">
        <v>37</v>
      </c>
      <c r="B1" s="40"/>
      <c r="C1" s="40"/>
      <c r="D1" s="45"/>
      <c r="E1" s="45"/>
      <c r="F1" s="45"/>
      <c r="G1" s="45"/>
    </row>
    <row r="2" spans="1:7" ht="29.25" customHeight="1">
      <c r="A2" s="82" t="s">
        <v>38</v>
      </c>
      <c r="B2" s="82"/>
      <c r="C2" s="82"/>
      <c r="D2" s="82"/>
      <c r="E2" s="82"/>
      <c r="F2" s="82"/>
      <c r="G2" s="82"/>
    </row>
    <row r="3" spans="1:7" ht="26.25" customHeight="1">
      <c r="A3" s="26"/>
      <c r="B3" s="26"/>
      <c r="C3" s="26"/>
      <c r="D3" s="26"/>
      <c r="E3" s="26"/>
      <c r="F3" s="26"/>
      <c r="G3" s="69" t="s">
        <v>2</v>
      </c>
    </row>
    <row r="4" spans="1:7" ht="26.25" customHeight="1">
      <c r="A4" s="74" t="s">
        <v>39</v>
      </c>
      <c r="B4" s="74"/>
      <c r="C4" s="80" t="s">
        <v>35</v>
      </c>
      <c r="D4" s="83" t="s">
        <v>40</v>
      </c>
      <c r="E4" s="83" t="s">
        <v>41</v>
      </c>
      <c r="F4" s="83" t="s">
        <v>42</v>
      </c>
      <c r="G4" s="80" t="s">
        <v>43</v>
      </c>
    </row>
    <row r="5" spans="1:7" s="37" customFormat="1" ht="47.25" customHeight="1">
      <c r="A5" s="41" t="s">
        <v>44</v>
      </c>
      <c r="B5" s="41" t="s">
        <v>45</v>
      </c>
      <c r="C5" s="81"/>
      <c r="D5" s="83"/>
      <c r="E5" s="83"/>
      <c r="F5" s="83"/>
      <c r="G5" s="81"/>
    </row>
    <row r="6" spans="1:7" s="37" customFormat="1" ht="25.5" customHeight="1">
      <c r="A6" s="42" t="s">
        <v>46</v>
      </c>
      <c r="B6" s="43" t="s">
        <v>47</v>
      </c>
      <c r="C6" s="56">
        <v>651.29</v>
      </c>
      <c r="D6" s="56">
        <v>651.29</v>
      </c>
      <c r="E6" s="46"/>
      <c r="F6" s="46"/>
      <c r="G6" s="46"/>
    </row>
    <row r="7" spans="1:7" s="37" customFormat="1" ht="25.5" customHeight="1">
      <c r="A7" s="42" t="s">
        <v>48</v>
      </c>
      <c r="B7" s="43" t="s">
        <v>49</v>
      </c>
      <c r="C7" s="56">
        <v>651.29</v>
      </c>
      <c r="D7" s="56">
        <v>651.29</v>
      </c>
      <c r="E7" s="46"/>
      <c r="F7" s="46"/>
      <c r="G7" s="46"/>
    </row>
    <row r="8" spans="1:7" s="37" customFormat="1" ht="25.5" customHeight="1">
      <c r="A8" s="42" t="s">
        <v>50</v>
      </c>
      <c r="B8" s="43" t="s">
        <v>51</v>
      </c>
      <c r="C8" s="56">
        <v>100</v>
      </c>
      <c r="D8" s="56">
        <v>100</v>
      </c>
      <c r="E8" s="46"/>
      <c r="F8" s="46"/>
      <c r="G8" s="46"/>
    </row>
    <row r="9" spans="1:7" s="37" customFormat="1" ht="25.5" customHeight="1">
      <c r="A9" s="42" t="s">
        <v>52</v>
      </c>
      <c r="B9" s="43" t="s">
        <v>53</v>
      </c>
      <c r="C9" s="56">
        <v>551.29</v>
      </c>
      <c r="D9" s="56">
        <v>551.29</v>
      </c>
      <c r="E9" s="46"/>
      <c r="F9" s="46"/>
      <c r="G9" s="46"/>
    </row>
    <row r="10" spans="1:7" s="37" customFormat="1" ht="25.5" customHeight="1">
      <c r="A10" s="42" t="s">
        <v>54</v>
      </c>
      <c r="B10" s="43" t="s">
        <v>55</v>
      </c>
      <c r="C10" s="56">
        <v>68.8</v>
      </c>
      <c r="D10" s="56">
        <v>68.8</v>
      </c>
      <c r="E10" s="46"/>
      <c r="F10" s="46"/>
      <c r="G10" s="46"/>
    </row>
    <row r="11" spans="1:7" customFormat="1" ht="25.5" customHeight="1">
      <c r="A11" s="42" t="s">
        <v>56</v>
      </c>
      <c r="B11" s="44" t="s">
        <v>57</v>
      </c>
      <c r="C11" s="60">
        <v>68.8</v>
      </c>
      <c r="D11" s="60">
        <v>68.8</v>
      </c>
      <c r="E11" s="47"/>
      <c r="F11" s="47"/>
      <c r="G11" s="47"/>
    </row>
    <row r="12" spans="1:7" customFormat="1" ht="25.5" customHeight="1">
      <c r="A12" s="42" t="s">
        <v>58</v>
      </c>
      <c r="B12" s="33" t="s">
        <v>59</v>
      </c>
      <c r="C12" s="58">
        <v>66.760000000000005</v>
      </c>
      <c r="D12" s="58">
        <v>66.760000000000005</v>
      </c>
      <c r="E12" s="33"/>
      <c r="F12" s="33"/>
      <c r="G12" s="33"/>
    </row>
    <row r="13" spans="1:7" customFormat="1" ht="25.5" customHeight="1">
      <c r="A13" s="42" t="s">
        <v>60</v>
      </c>
      <c r="B13" s="33" t="s">
        <v>61</v>
      </c>
      <c r="C13" s="56">
        <v>2.04</v>
      </c>
      <c r="D13" s="56">
        <v>2.04</v>
      </c>
      <c r="E13" s="33"/>
      <c r="F13" s="33"/>
      <c r="G13" s="33"/>
    </row>
    <row r="14" spans="1:7" customFormat="1" ht="25.5" customHeight="1">
      <c r="A14" s="42" t="s">
        <v>62</v>
      </c>
      <c r="B14" s="33" t="s">
        <v>63</v>
      </c>
      <c r="C14" s="56">
        <v>26.7</v>
      </c>
      <c r="D14" s="56">
        <v>26.7</v>
      </c>
      <c r="E14" s="33"/>
      <c r="F14" s="33"/>
      <c r="G14" s="33"/>
    </row>
    <row r="15" spans="1:7" customFormat="1" ht="25.5" customHeight="1">
      <c r="A15" s="42" t="s">
        <v>64</v>
      </c>
      <c r="B15" s="43" t="s">
        <v>65</v>
      </c>
      <c r="C15" s="56">
        <v>26.7</v>
      </c>
      <c r="D15" s="56">
        <v>26.7</v>
      </c>
      <c r="E15" s="33"/>
      <c r="F15" s="33"/>
      <c r="G15" s="33"/>
    </row>
    <row r="16" spans="1:7" ht="25.5" customHeight="1">
      <c r="A16" s="42" t="s">
        <v>66</v>
      </c>
      <c r="B16" s="43" t="s">
        <v>67</v>
      </c>
      <c r="C16" s="56">
        <v>26.7</v>
      </c>
      <c r="D16" s="56">
        <v>26.7</v>
      </c>
      <c r="E16" s="33"/>
      <c r="F16" s="33"/>
      <c r="G16" s="33"/>
    </row>
    <row r="17" spans="1:7" ht="25.5" customHeight="1">
      <c r="A17" s="42"/>
      <c r="B17" s="43" t="s">
        <v>68</v>
      </c>
      <c r="C17" s="56">
        <f>C6+C10+C14</f>
        <v>746.79</v>
      </c>
      <c r="D17" s="56">
        <f>D6+D10+D14</f>
        <v>746.79</v>
      </c>
      <c r="E17" s="33"/>
      <c r="F17" s="33"/>
      <c r="G17" s="33"/>
    </row>
    <row r="18" spans="1:7" ht="25.5" customHeight="1">
      <c r="A18" s="42"/>
      <c r="B18" s="43"/>
      <c r="C18" s="43"/>
      <c r="D18" s="33"/>
      <c r="E18" s="33"/>
      <c r="F18" s="33"/>
      <c r="G18" s="33"/>
    </row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showZeros="0" topLeftCell="A16" workbookViewId="0">
      <selection activeCell="B21" sqref="B21"/>
    </sheetView>
  </sheetViews>
  <sheetFormatPr defaultColWidth="6.875" defaultRowHeight="11.25"/>
  <cols>
    <col min="1" max="1" width="19.375" style="38" customWidth="1"/>
    <col min="2" max="2" width="31.625" style="38" customWidth="1"/>
    <col min="3" max="5" width="24.125" style="38" customWidth="1"/>
    <col min="6" max="16384" width="6.875" style="38"/>
  </cols>
  <sheetData>
    <row r="1" spans="1:5" ht="16.5" customHeight="1">
      <c r="A1" s="39" t="s">
        <v>69</v>
      </c>
      <c r="B1" s="40"/>
      <c r="C1" s="40"/>
      <c r="D1" s="45"/>
      <c r="E1" s="45"/>
    </row>
    <row r="2" spans="1:5" ht="16.5" customHeight="1">
      <c r="A2" s="40"/>
      <c r="B2" s="40"/>
      <c r="C2" s="40"/>
      <c r="D2" s="45"/>
      <c r="E2" s="45"/>
    </row>
    <row r="3" spans="1:5" ht="29.25" customHeight="1">
      <c r="A3" s="82" t="s">
        <v>70</v>
      </c>
      <c r="B3" s="82"/>
      <c r="C3" s="82"/>
      <c r="D3" s="82"/>
      <c r="E3" s="82"/>
    </row>
    <row r="4" spans="1:5" ht="26.25" customHeight="1">
      <c r="A4" s="26"/>
      <c r="B4" s="26"/>
      <c r="C4" s="26"/>
      <c r="D4" s="26"/>
      <c r="E4" s="69" t="s">
        <v>2</v>
      </c>
    </row>
    <row r="5" spans="1:5" ht="26.25" customHeight="1">
      <c r="A5" s="75" t="s">
        <v>39</v>
      </c>
      <c r="B5" s="77"/>
      <c r="C5" s="84" t="s">
        <v>36</v>
      </c>
      <c r="D5" s="84" t="s">
        <v>71</v>
      </c>
      <c r="E5" s="84" t="s">
        <v>72</v>
      </c>
    </row>
    <row r="6" spans="1:5" s="37" customFormat="1" ht="27.75" customHeight="1">
      <c r="A6" s="41" t="s">
        <v>44</v>
      </c>
      <c r="B6" s="41" t="s">
        <v>45</v>
      </c>
      <c r="C6" s="79"/>
      <c r="D6" s="79"/>
      <c r="E6" s="79"/>
    </row>
    <row r="7" spans="1:5" s="37" customFormat="1" ht="30" customHeight="1">
      <c r="A7" s="42" t="s">
        <v>46</v>
      </c>
      <c r="B7" s="43" t="s">
        <v>47</v>
      </c>
      <c r="C7" s="56">
        <v>651.29</v>
      </c>
      <c r="D7" s="57">
        <v>475.39</v>
      </c>
      <c r="E7" s="57">
        <v>175.9</v>
      </c>
    </row>
    <row r="8" spans="1:5" s="37" customFormat="1" ht="30" customHeight="1">
      <c r="A8" s="42" t="s">
        <v>48</v>
      </c>
      <c r="B8" s="43" t="s">
        <v>49</v>
      </c>
      <c r="C8" s="56">
        <v>651.29</v>
      </c>
      <c r="D8" s="57">
        <v>475.39</v>
      </c>
      <c r="E8" s="57">
        <v>175.9</v>
      </c>
    </row>
    <row r="9" spans="1:5" s="37" customFormat="1" ht="30" customHeight="1">
      <c r="A9" s="42" t="s">
        <v>50</v>
      </c>
      <c r="B9" s="43" t="s">
        <v>51</v>
      </c>
      <c r="C9" s="56">
        <v>100</v>
      </c>
      <c r="D9" s="57">
        <v>0</v>
      </c>
      <c r="E9" s="57">
        <v>100</v>
      </c>
    </row>
    <row r="10" spans="1:5" s="37" customFormat="1" ht="30" customHeight="1">
      <c r="A10" s="42" t="s">
        <v>52</v>
      </c>
      <c r="B10" s="43" t="s">
        <v>53</v>
      </c>
      <c r="C10" s="56">
        <v>551.29</v>
      </c>
      <c r="D10" s="57">
        <v>475.39</v>
      </c>
      <c r="E10" s="57">
        <v>75.900000000000006</v>
      </c>
    </row>
    <row r="11" spans="1:5" customFormat="1" ht="30" customHeight="1">
      <c r="A11" s="42" t="s">
        <v>54</v>
      </c>
      <c r="B11" s="43" t="s">
        <v>55</v>
      </c>
      <c r="C11" s="56">
        <v>68.8</v>
      </c>
      <c r="D11" s="59">
        <v>68.8</v>
      </c>
      <c r="E11" s="59"/>
    </row>
    <row r="12" spans="1:5" customFormat="1" ht="30" customHeight="1">
      <c r="A12" s="42" t="s">
        <v>56</v>
      </c>
      <c r="B12" s="44" t="s">
        <v>57</v>
      </c>
      <c r="C12" s="60">
        <v>68.8</v>
      </c>
      <c r="D12" s="58">
        <v>68.8</v>
      </c>
      <c r="E12" s="58"/>
    </row>
    <row r="13" spans="1:5" customFormat="1" ht="30" customHeight="1">
      <c r="A13" s="42" t="s">
        <v>58</v>
      </c>
      <c r="B13" s="33" t="s">
        <v>59</v>
      </c>
      <c r="C13" s="58">
        <v>66.760000000000005</v>
      </c>
      <c r="D13" s="58">
        <v>66.760000000000005</v>
      </c>
      <c r="E13" s="58"/>
    </row>
    <row r="14" spans="1:5" ht="30" customHeight="1">
      <c r="A14" s="42" t="s">
        <v>60</v>
      </c>
      <c r="B14" s="33" t="s">
        <v>61</v>
      </c>
      <c r="C14" s="56">
        <v>2.04</v>
      </c>
      <c r="D14" s="58">
        <v>2.04</v>
      </c>
      <c r="E14" s="58"/>
    </row>
    <row r="15" spans="1:5" ht="30" customHeight="1">
      <c r="A15" s="42" t="s">
        <v>62</v>
      </c>
      <c r="B15" s="33" t="s">
        <v>63</v>
      </c>
      <c r="C15" s="56">
        <v>26.7</v>
      </c>
      <c r="D15" s="58">
        <v>26.7</v>
      </c>
      <c r="E15" s="58"/>
    </row>
    <row r="16" spans="1:5" ht="30" customHeight="1">
      <c r="A16" s="42" t="s">
        <v>64</v>
      </c>
      <c r="B16" s="43" t="s">
        <v>65</v>
      </c>
      <c r="C16" s="56">
        <v>26.7</v>
      </c>
      <c r="D16" s="58">
        <v>26.7</v>
      </c>
      <c r="E16" s="58"/>
    </row>
    <row r="17" spans="1:5" ht="30" customHeight="1">
      <c r="A17" s="42" t="s">
        <v>66</v>
      </c>
      <c r="B17" s="43" t="s">
        <v>67</v>
      </c>
      <c r="C17" s="56">
        <v>26.7</v>
      </c>
      <c r="D17" s="58">
        <v>26.7</v>
      </c>
      <c r="E17" s="58"/>
    </row>
    <row r="18" spans="1:5" ht="26.1" customHeight="1">
      <c r="A18" s="42"/>
      <c r="B18" s="43" t="s">
        <v>68</v>
      </c>
      <c r="C18" s="56">
        <f>C7+C11+C15</f>
        <v>746.79</v>
      </c>
      <c r="D18" s="62">
        <f>D7+D11+D15</f>
        <v>570.89</v>
      </c>
      <c r="E18" s="61">
        <f>E7</f>
        <v>175.9</v>
      </c>
    </row>
  </sheetData>
  <mergeCells count="5">
    <mergeCell ref="A3:E3"/>
    <mergeCell ref="A5:B5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topLeftCell="A40" workbookViewId="0">
      <selection activeCell="D8" sqref="D8:F29"/>
    </sheetView>
  </sheetViews>
  <sheetFormatPr defaultColWidth="6.875" defaultRowHeight="11.25"/>
  <cols>
    <col min="1" max="1" width="28.125" style="38" customWidth="1"/>
    <col min="2" max="2" width="14.875" style="38" customWidth="1"/>
    <col min="3" max="3" width="30.375" style="38" customWidth="1"/>
    <col min="4" max="4" width="15.375" style="38" customWidth="1"/>
    <col min="5" max="6" width="17.125" style="38" customWidth="1"/>
    <col min="7" max="16384" width="6.875" style="38"/>
  </cols>
  <sheetData>
    <row r="1" spans="1:6" ht="16.5" customHeight="1">
      <c r="A1" s="26" t="s">
        <v>73</v>
      </c>
      <c r="B1" s="63"/>
      <c r="C1" s="63"/>
      <c r="D1" s="63"/>
      <c r="E1" s="63"/>
      <c r="F1" s="64"/>
    </row>
    <row r="2" spans="1:6" ht="18.75" customHeight="1">
      <c r="A2" s="65"/>
      <c r="B2" s="63"/>
      <c r="C2" s="63"/>
      <c r="D2" s="63"/>
      <c r="E2" s="63"/>
      <c r="F2" s="64"/>
    </row>
    <row r="3" spans="1:6" ht="21" customHeight="1">
      <c r="A3" s="72" t="s">
        <v>74</v>
      </c>
      <c r="B3" s="72"/>
      <c r="C3" s="72"/>
      <c r="D3" s="72"/>
      <c r="E3" s="72"/>
      <c r="F3" s="72"/>
    </row>
    <row r="4" spans="1:6" ht="14.25" customHeight="1">
      <c r="A4" s="66"/>
      <c r="B4" s="66"/>
      <c r="C4" s="66"/>
      <c r="D4" s="66"/>
      <c r="E4" s="66"/>
      <c r="F4" s="30" t="s">
        <v>2</v>
      </c>
    </row>
    <row r="5" spans="1:6" ht="24" customHeight="1">
      <c r="A5" s="73" t="s">
        <v>3</v>
      </c>
      <c r="B5" s="74"/>
      <c r="C5" s="73" t="s">
        <v>4</v>
      </c>
      <c r="D5" s="74"/>
      <c r="E5" s="74"/>
      <c r="F5" s="74"/>
    </row>
    <row r="6" spans="1:6" ht="24" customHeight="1">
      <c r="A6" s="73" t="s">
        <v>5</v>
      </c>
      <c r="B6" s="73" t="s">
        <v>6</v>
      </c>
      <c r="C6" s="74" t="s">
        <v>39</v>
      </c>
      <c r="D6" s="74" t="s">
        <v>6</v>
      </c>
      <c r="E6" s="74"/>
      <c r="F6" s="74"/>
    </row>
    <row r="7" spans="1:6" ht="24" customHeight="1">
      <c r="A7" s="74"/>
      <c r="B7" s="74"/>
      <c r="C7" s="74"/>
      <c r="D7" s="41" t="s">
        <v>75</v>
      </c>
      <c r="E7" s="41" t="s">
        <v>40</v>
      </c>
      <c r="F7" s="41" t="s">
        <v>76</v>
      </c>
    </row>
    <row r="8" spans="1:6" ht="24" customHeight="1">
      <c r="A8" s="33" t="s">
        <v>11</v>
      </c>
      <c r="B8" s="67">
        <v>746.79</v>
      </c>
      <c r="C8" s="43" t="s">
        <v>12</v>
      </c>
      <c r="D8" s="111"/>
      <c r="E8" s="111"/>
      <c r="F8" s="118"/>
    </row>
    <row r="9" spans="1:6" ht="24" customHeight="1">
      <c r="A9" s="33" t="s">
        <v>77</v>
      </c>
      <c r="B9" s="46"/>
      <c r="C9" s="43" t="s">
        <v>14</v>
      </c>
      <c r="D9" s="111"/>
      <c r="E9" s="111"/>
      <c r="F9" s="118"/>
    </row>
    <row r="10" spans="1:6" ht="24" customHeight="1">
      <c r="A10" s="33"/>
      <c r="B10" s="33"/>
      <c r="C10" s="43" t="s">
        <v>16</v>
      </c>
      <c r="D10" s="111"/>
      <c r="E10" s="111"/>
      <c r="F10" s="118"/>
    </row>
    <row r="11" spans="1:6" ht="24" customHeight="1">
      <c r="A11" s="33"/>
      <c r="B11" s="33"/>
      <c r="C11" s="33" t="s">
        <v>18</v>
      </c>
      <c r="D11" s="112"/>
      <c r="E11" s="112"/>
      <c r="F11" s="118"/>
    </row>
    <row r="12" spans="1:6" ht="24" customHeight="1">
      <c r="A12" s="33"/>
      <c r="B12" s="33"/>
      <c r="C12" s="43" t="s">
        <v>19</v>
      </c>
      <c r="D12" s="111">
        <v>651.29</v>
      </c>
      <c r="E12" s="111">
        <v>651.29</v>
      </c>
      <c r="F12" s="118"/>
    </row>
    <row r="13" spans="1:6" ht="24" customHeight="1">
      <c r="A13" s="33"/>
      <c r="B13" s="33"/>
      <c r="C13" s="43" t="s">
        <v>20</v>
      </c>
      <c r="D13" s="111"/>
      <c r="E13" s="111"/>
      <c r="F13" s="118"/>
    </row>
    <row r="14" spans="1:6" ht="24" customHeight="1">
      <c r="A14" s="33"/>
      <c r="B14" s="33"/>
      <c r="C14" s="33" t="s">
        <v>21</v>
      </c>
      <c r="D14" s="112"/>
      <c r="E14" s="112"/>
      <c r="F14" s="112"/>
    </row>
    <row r="15" spans="1:6" ht="24" customHeight="1">
      <c r="A15" s="33"/>
      <c r="B15" s="33"/>
      <c r="C15" s="33" t="s">
        <v>22</v>
      </c>
      <c r="D15" s="113">
        <v>68.8</v>
      </c>
      <c r="E15" s="113">
        <v>68.8</v>
      </c>
      <c r="F15" s="112"/>
    </row>
    <row r="16" spans="1:6" ht="24" customHeight="1">
      <c r="A16" s="33"/>
      <c r="B16" s="33"/>
      <c r="C16" s="43" t="s">
        <v>23</v>
      </c>
      <c r="D16" s="111"/>
      <c r="E16" s="111"/>
      <c r="F16" s="112"/>
    </row>
    <row r="17" spans="1:6" ht="24" customHeight="1">
      <c r="A17" s="33"/>
      <c r="B17" s="33"/>
      <c r="C17" s="43" t="s">
        <v>24</v>
      </c>
      <c r="D17" s="111"/>
      <c r="E17" s="111"/>
      <c r="F17" s="112"/>
    </row>
    <row r="18" spans="1:6" ht="24" customHeight="1">
      <c r="A18" s="33"/>
      <c r="B18" s="33"/>
      <c r="C18" s="33" t="s">
        <v>25</v>
      </c>
      <c r="D18" s="112"/>
      <c r="E18" s="112"/>
      <c r="F18" s="112"/>
    </row>
    <row r="19" spans="1:6" ht="24" customHeight="1">
      <c r="A19" s="33"/>
      <c r="B19" s="33"/>
      <c r="C19" s="33" t="s">
        <v>26</v>
      </c>
      <c r="D19" s="112"/>
      <c r="E19" s="112"/>
      <c r="F19" s="112"/>
    </row>
    <row r="20" spans="1:6" ht="24" customHeight="1">
      <c r="A20" s="33"/>
      <c r="B20" s="33"/>
      <c r="C20" s="33" t="s">
        <v>27</v>
      </c>
      <c r="D20" s="112"/>
      <c r="E20" s="112"/>
      <c r="F20" s="112"/>
    </row>
    <row r="21" spans="1:6" ht="24" customHeight="1">
      <c r="A21" s="33"/>
      <c r="B21" s="33"/>
      <c r="C21" s="33" t="s">
        <v>28</v>
      </c>
      <c r="D21" s="112"/>
      <c r="E21" s="112"/>
      <c r="F21" s="112"/>
    </row>
    <row r="22" spans="1:6" ht="24" customHeight="1">
      <c r="A22" s="33"/>
      <c r="B22" s="33"/>
      <c r="C22" s="33" t="s">
        <v>29</v>
      </c>
      <c r="D22" s="112"/>
      <c r="E22" s="112"/>
      <c r="F22" s="112"/>
    </row>
    <row r="23" spans="1:6" ht="24" customHeight="1">
      <c r="A23" s="33"/>
      <c r="B23" s="33"/>
      <c r="C23" s="33" t="s">
        <v>30</v>
      </c>
      <c r="D23" s="112"/>
      <c r="E23" s="112"/>
      <c r="F23" s="112"/>
    </row>
    <row r="24" spans="1:6" ht="24" customHeight="1">
      <c r="A24" s="33"/>
      <c r="B24" s="33"/>
      <c r="C24" s="33" t="s">
        <v>31</v>
      </c>
      <c r="D24" s="112"/>
      <c r="E24" s="112"/>
      <c r="F24" s="112"/>
    </row>
    <row r="25" spans="1:6" ht="24" customHeight="1">
      <c r="A25" s="33"/>
      <c r="B25" s="33"/>
      <c r="C25" s="33" t="s">
        <v>32</v>
      </c>
      <c r="D25" s="112">
        <v>26.7</v>
      </c>
      <c r="E25" s="112">
        <v>26.7</v>
      </c>
      <c r="F25" s="112"/>
    </row>
    <row r="26" spans="1:6" ht="24" customHeight="1">
      <c r="A26" s="33"/>
      <c r="B26" s="33"/>
      <c r="C26" s="33" t="s">
        <v>33</v>
      </c>
      <c r="D26" s="112"/>
      <c r="E26" s="112"/>
      <c r="F26" s="112"/>
    </row>
    <row r="27" spans="1:6" ht="24" customHeight="1">
      <c r="A27" s="33"/>
      <c r="B27" s="33"/>
      <c r="C27" s="33" t="s">
        <v>34</v>
      </c>
      <c r="D27" s="112"/>
      <c r="E27" s="112"/>
      <c r="F27" s="112"/>
    </row>
    <row r="28" spans="1:6" ht="24" customHeight="1">
      <c r="A28" s="33"/>
      <c r="B28" s="33"/>
      <c r="C28" s="33"/>
      <c r="D28" s="112"/>
      <c r="E28" s="112"/>
      <c r="F28" s="112"/>
    </row>
    <row r="29" spans="1:6" ht="24" customHeight="1">
      <c r="A29" s="41" t="s">
        <v>35</v>
      </c>
      <c r="B29" s="46"/>
      <c r="C29" s="41" t="s">
        <v>36</v>
      </c>
      <c r="D29" s="116">
        <f>SUM(D12:D28)</f>
        <v>746.79</v>
      </c>
      <c r="E29" s="116">
        <f>SUM(E12:E28)</f>
        <v>746.79</v>
      </c>
      <c r="F29" s="112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topLeftCell="B31" workbookViewId="0">
      <selection activeCell="C7" sqref="C7:K18"/>
    </sheetView>
  </sheetViews>
  <sheetFormatPr defaultColWidth="6.875" defaultRowHeight="11.25"/>
  <cols>
    <col min="1" max="1" width="18.125" style="38" customWidth="1"/>
    <col min="2" max="2" width="34.625" style="38" customWidth="1"/>
    <col min="3" max="8" width="10" style="38" customWidth="1"/>
    <col min="9" max="11" width="10.875" style="38" customWidth="1"/>
    <col min="12" max="16384" width="6.875" style="38"/>
  </cols>
  <sheetData>
    <row r="1" spans="1:11" ht="16.5" customHeight="1">
      <c r="A1" s="39" t="s">
        <v>78</v>
      </c>
      <c r="B1" s="40"/>
      <c r="C1" s="40"/>
      <c r="D1" s="40"/>
      <c r="E1" s="40"/>
      <c r="F1" s="40"/>
      <c r="G1" s="40"/>
      <c r="H1" s="40"/>
      <c r="I1" s="45"/>
      <c r="J1" s="45"/>
      <c r="K1" s="45"/>
    </row>
    <row r="2" spans="1:11" ht="16.5" customHeight="1">
      <c r="A2" s="40"/>
      <c r="B2" s="40"/>
      <c r="C2" s="40"/>
      <c r="D2" s="40"/>
      <c r="E2" s="40"/>
      <c r="F2" s="40"/>
      <c r="G2" s="40"/>
      <c r="H2" s="40"/>
      <c r="I2" s="45"/>
      <c r="J2" s="45"/>
      <c r="K2" s="45"/>
    </row>
    <row r="3" spans="1:11" ht="29.25" customHeight="1">
      <c r="A3" s="82" t="s">
        <v>79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6.2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26.25" customHeight="1">
      <c r="A5" s="74" t="s">
        <v>39</v>
      </c>
      <c r="B5" s="74"/>
      <c r="C5" s="74" t="s">
        <v>80</v>
      </c>
      <c r="D5" s="74"/>
      <c r="E5" s="74"/>
      <c r="F5" s="74" t="s">
        <v>81</v>
      </c>
      <c r="G5" s="74"/>
      <c r="H5" s="74"/>
      <c r="I5" s="74" t="s">
        <v>82</v>
      </c>
      <c r="J5" s="74"/>
      <c r="K5" s="74"/>
    </row>
    <row r="6" spans="1:11" s="37" customFormat="1" ht="30.75" customHeight="1">
      <c r="A6" s="41" t="s">
        <v>44</v>
      </c>
      <c r="B6" s="41" t="s">
        <v>45</v>
      </c>
      <c r="C6" s="41" t="s">
        <v>68</v>
      </c>
      <c r="D6" s="41" t="s">
        <v>71</v>
      </c>
      <c r="E6" s="41" t="s">
        <v>72</v>
      </c>
      <c r="F6" s="41" t="s">
        <v>68</v>
      </c>
      <c r="G6" s="41" t="s">
        <v>71</v>
      </c>
      <c r="H6" s="41" t="s">
        <v>72</v>
      </c>
      <c r="I6" s="41" t="s">
        <v>68</v>
      </c>
      <c r="J6" s="41" t="s">
        <v>71</v>
      </c>
      <c r="K6" s="41" t="s">
        <v>72</v>
      </c>
    </row>
    <row r="7" spans="1:11" s="37" customFormat="1" ht="30.75" customHeight="1">
      <c r="A7" s="42" t="s">
        <v>46</v>
      </c>
      <c r="B7" s="43" t="s">
        <v>47</v>
      </c>
      <c r="C7" s="56">
        <v>459.88</v>
      </c>
      <c r="D7" s="56">
        <v>457.19</v>
      </c>
      <c r="E7" s="56">
        <v>2.69</v>
      </c>
      <c r="F7" s="56">
        <v>651.29</v>
      </c>
      <c r="G7" s="57">
        <v>475.39</v>
      </c>
      <c r="H7" s="57">
        <v>175.9</v>
      </c>
      <c r="I7" s="57">
        <f>(F7-C7)/C7*100</f>
        <v>41.621727407149685</v>
      </c>
      <c r="J7" s="57">
        <f>(G7-D7)/D7*100</f>
        <v>3.9808394759290424</v>
      </c>
      <c r="K7" s="58">
        <f>(H7-E7)/E7*100</f>
        <v>6439.0334572490719</v>
      </c>
    </row>
    <row r="8" spans="1:11" s="37" customFormat="1" ht="30.75" customHeight="1">
      <c r="A8" s="42" t="s">
        <v>48</v>
      </c>
      <c r="B8" s="43" t="s">
        <v>49</v>
      </c>
      <c r="C8" s="56">
        <v>459.88</v>
      </c>
      <c r="D8" s="56">
        <v>457.19</v>
      </c>
      <c r="E8" s="56">
        <v>2.69</v>
      </c>
      <c r="F8" s="56">
        <v>651.29</v>
      </c>
      <c r="G8" s="57">
        <v>475.39</v>
      </c>
      <c r="H8" s="57">
        <v>175.9</v>
      </c>
      <c r="I8" s="57">
        <f t="shared" ref="I8:I18" si="0">(F8-C8)/C8*100</f>
        <v>41.621727407149685</v>
      </c>
      <c r="J8" s="57">
        <f t="shared" ref="J8:J18" si="1">(G8-D8)/D8*100</f>
        <v>3.9808394759290424</v>
      </c>
      <c r="K8" s="58">
        <f>(H8-E8)/E8*100</f>
        <v>6439.0334572490719</v>
      </c>
    </row>
    <row r="9" spans="1:11" s="37" customFormat="1" ht="30.75" customHeight="1">
      <c r="A9" s="42" t="s">
        <v>50</v>
      </c>
      <c r="B9" s="43" t="s">
        <v>51</v>
      </c>
      <c r="C9" s="56"/>
      <c r="D9" s="56"/>
      <c r="E9" s="56"/>
      <c r="F9" s="56">
        <v>100</v>
      </c>
      <c r="G9" s="57">
        <v>0</v>
      </c>
      <c r="H9" s="57">
        <v>100</v>
      </c>
      <c r="I9" s="57"/>
      <c r="J9" s="57"/>
      <c r="K9" s="58"/>
    </row>
    <row r="10" spans="1:11" s="37" customFormat="1" ht="30.75" customHeight="1">
      <c r="A10" s="42" t="s">
        <v>52</v>
      </c>
      <c r="B10" s="43" t="s">
        <v>53</v>
      </c>
      <c r="C10" s="56">
        <v>459.88</v>
      </c>
      <c r="D10" s="56">
        <v>457.19</v>
      </c>
      <c r="E10" s="56">
        <v>2.69</v>
      </c>
      <c r="F10" s="56">
        <v>551.29</v>
      </c>
      <c r="G10" s="57">
        <v>475.39</v>
      </c>
      <c r="H10" s="57">
        <v>75.900000000000006</v>
      </c>
      <c r="I10" s="57">
        <f t="shared" si="0"/>
        <v>19.876924415064792</v>
      </c>
      <c r="J10" s="57">
        <f t="shared" si="1"/>
        <v>3.9808394759290424</v>
      </c>
      <c r="K10" s="58">
        <f>(H10-E10)/E10*100</f>
        <v>2721.5613382899633</v>
      </c>
    </row>
    <row r="11" spans="1:11" s="37" customFormat="1" ht="30.75" customHeight="1">
      <c r="A11" s="42" t="s">
        <v>54</v>
      </c>
      <c r="B11" s="43" t="s">
        <v>55</v>
      </c>
      <c r="C11" s="58">
        <v>71.08</v>
      </c>
      <c r="D11" s="58">
        <v>71.08</v>
      </c>
      <c r="E11" s="58"/>
      <c r="F11" s="56">
        <v>68.8</v>
      </c>
      <c r="G11" s="59">
        <v>68.8</v>
      </c>
      <c r="H11" s="59"/>
      <c r="I11" s="57">
        <f t="shared" si="0"/>
        <v>-3.2076533483399006</v>
      </c>
      <c r="J11" s="57">
        <f t="shared" si="1"/>
        <v>-3.2076533483399006</v>
      </c>
      <c r="K11" s="58"/>
    </row>
    <row r="12" spans="1:11" customFormat="1" ht="30.75" customHeight="1">
      <c r="A12" s="42" t="s">
        <v>56</v>
      </c>
      <c r="B12" s="44" t="s">
        <v>57</v>
      </c>
      <c r="C12" s="58">
        <v>71.08</v>
      </c>
      <c r="D12" s="58">
        <v>71.08</v>
      </c>
      <c r="E12" s="58"/>
      <c r="F12" s="60">
        <v>68.8</v>
      </c>
      <c r="G12" s="58">
        <v>68.8</v>
      </c>
      <c r="H12" s="58"/>
      <c r="I12" s="57">
        <f t="shared" si="0"/>
        <v>-3.2076533483399006</v>
      </c>
      <c r="J12" s="57">
        <f t="shared" si="1"/>
        <v>-3.2076533483399006</v>
      </c>
      <c r="K12" s="58"/>
    </row>
    <row r="13" spans="1:11" ht="30.75" customHeight="1">
      <c r="A13" s="42" t="s">
        <v>58</v>
      </c>
      <c r="B13" s="33" t="s">
        <v>59</v>
      </c>
      <c r="C13" s="56">
        <v>71.08</v>
      </c>
      <c r="D13" s="56">
        <v>71.08</v>
      </c>
      <c r="E13" s="56"/>
      <c r="F13" s="58">
        <v>66.760000000000005</v>
      </c>
      <c r="G13" s="58">
        <v>66.760000000000005</v>
      </c>
      <c r="H13" s="58"/>
      <c r="I13" s="57">
        <f t="shared" si="0"/>
        <v>-6.0776589758019046</v>
      </c>
      <c r="J13" s="57">
        <f t="shared" si="1"/>
        <v>-6.0776589758019046</v>
      </c>
      <c r="K13" s="58"/>
    </row>
    <row r="14" spans="1:11" ht="30.75" customHeight="1">
      <c r="A14" s="42" t="s">
        <v>60</v>
      </c>
      <c r="B14" s="33" t="s">
        <v>61</v>
      </c>
      <c r="C14" s="56"/>
      <c r="D14" s="56"/>
      <c r="E14" s="56"/>
      <c r="F14" s="56">
        <v>2.04</v>
      </c>
      <c r="G14" s="58">
        <v>2.04</v>
      </c>
      <c r="H14" s="58"/>
      <c r="I14" s="57"/>
      <c r="J14" s="57"/>
      <c r="K14" s="58"/>
    </row>
    <row r="15" spans="1:11" ht="30.75" customHeight="1">
      <c r="A15" s="42" t="s">
        <v>62</v>
      </c>
      <c r="B15" s="33" t="s">
        <v>63</v>
      </c>
      <c r="C15" s="56">
        <v>28.43</v>
      </c>
      <c r="D15" s="56">
        <v>28.43</v>
      </c>
      <c r="E15" s="56"/>
      <c r="F15" s="56">
        <v>26.7</v>
      </c>
      <c r="G15" s="58">
        <v>26.7</v>
      </c>
      <c r="H15" s="58"/>
      <c r="I15" s="57">
        <f t="shared" si="0"/>
        <v>-6.0851213506858963</v>
      </c>
      <c r="J15" s="57">
        <f t="shared" si="1"/>
        <v>-6.0851213506858963</v>
      </c>
      <c r="K15" s="58"/>
    </row>
    <row r="16" spans="1:11" ht="30.75" customHeight="1">
      <c r="A16" s="42" t="s">
        <v>64</v>
      </c>
      <c r="B16" s="43" t="s">
        <v>65</v>
      </c>
      <c r="C16" s="56">
        <v>28.43</v>
      </c>
      <c r="D16" s="56">
        <v>28.43</v>
      </c>
      <c r="E16" s="56"/>
      <c r="F16" s="56">
        <v>26.7</v>
      </c>
      <c r="G16" s="58">
        <v>26.7</v>
      </c>
      <c r="H16" s="58"/>
      <c r="I16" s="57">
        <f t="shared" si="0"/>
        <v>-6.0851213506858963</v>
      </c>
      <c r="J16" s="57">
        <f t="shared" si="1"/>
        <v>-6.0851213506858963</v>
      </c>
      <c r="K16" s="58"/>
    </row>
    <row r="17" spans="1:11" ht="36" customHeight="1">
      <c r="A17" s="42" t="s">
        <v>66</v>
      </c>
      <c r="B17" s="43" t="s">
        <v>67</v>
      </c>
      <c r="C17" s="61">
        <v>28.43</v>
      </c>
      <c r="D17" s="61">
        <v>28.43</v>
      </c>
      <c r="E17" s="61"/>
      <c r="F17" s="56">
        <v>26.7</v>
      </c>
      <c r="G17" s="58">
        <v>26.7</v>
      </c>
      <c r="H17" s="58"/>
      <c r="I17" s="57">
        <f t="shared" si="0"/>
        <v>-6.0851213506858963</v>
      </c>
      <c r="J17" s="57">
        <f t="shared" si="1"/>
        <v>-6.0851213506858963</v>
      </c>
      <c r="K17" s="58"/>
    </row>
    <row r="18" spans="1:11" ht="36.950000000000003" customHeight="1">
      <c r="A18" s="42"/>
      <c r="B18" s="43" t="s">
        <v>68</v>
      </c>
      <c r="C18" s="61">
        <v>559.39</v>
      </c>
      <c r="D18" s="61">
        <v>556.70000000000005</v>
      </c>
      <c r="E18" s="61">
        <v>2.69</v>
      </c>
      <c r="F18" s="56">
        <f>F7+F11+F15</f>
        <v>746.79</v>
      </c>
      <c r="G18" s="119">
        <f>G7+G11+G15</f>
        <v>570.89</v>
      </c>
      <c r="H18" s="61">
        <f>H7</f>
        <v>175.9</v>
      </c>
      <c r="I18" s="57">
        <f t="shared" si="0"/>
        <v>33.500777632778558</v>
      </c>
      <c r="J18" s="57">
        <f t="shared" si="1"/>
        <v>2.5489491647206646</v>
      </c>
      <c r="K18" s="58">
        <f>(H18-E18)/E18*100</f>
        <v>6439.0334572490719</v>
      </c>
    </row>
  </sheetData>
  <mergeCells count="5">
    <mergeCell ref="A3:K3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19" workbookViewId="0">
      <selection activeCell="B5" sqref="B5:B57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22.5" customHeight="1">
      <c r="A1" s="48" t="s">
        <v>83</v>
      </c>
      <c r="B1" s="49"/>
      <c r="C1" s="49"/>
    </row>
    <row r="2" spans="1:5" ht="43.5" customHeight="1">
      <c r="A2" s="85" t="s">
        <v>84</v>
      </c>
      <c r="B2" s="85"/>
      <c r="C2" s="85"/>
      <c r="D2" s="50"/>
      <c r="E2" s="50"/>
    </row>
    <row r="3" spans="1:5" ht="20.25" customHeight="1">
      <c r="C3" s="51" t="s">
        <v>2</v>
      </c>
    </row>
    <row r="4" spans="1:5" ht="23.25" customHeight="1">
      <c r="A4" s="52" t="s">
        <v>85</v>
      </c>
      <c r="B4" s="52" t="s">
        <v>6</v>
      </c>
      <c r="C4" s="52" t="s">
        <v>86</v>
      </c>
    </row>
    <row r="5" spans="1:5" ht="23.25" customHeight="1">
      <c r="A5" s="53" t="s">
        <v>87</v>
      </c>
      <c r="B5" s="61">
        <v>512.28</v>
      </c>
      <c r="C5" s="53"/>
    </row>
    <row r="6" spans="1:5" ht="23.25" customHeight="1">
      <c r="A6" s="53" t="s">
        <v>88</v>
      </c>
      <c r="B6" s="61">
        <v>193.44</v>
      </c>
      <c r="C6" s="53"/>
    </row>
    <row r="7" spans="1:5" ht="23.25" customHeight="1">
      <c r="A7" s="53" t="s">
        <v>89</v>
      </c>
      <c r="B7" s="61">
        <v>68.5</v>
      </c>
      <c r="C7" s="53"/>
    </row>
    <row r="8" spans="1:5" ht="23.25" customHeight="1">
      <c r="A8" s="53" t="s">
        <v>90</v>
      </c>
      <c r="B8" s="61">
        <v>16.11</v>
      </c>
      <c r="C8" s="53"/>
    </row>
    <row r="9" spans="1:5" ht="23.25" customHeight="1">
      <c r="A9" s="53" t="s">
        <v>91</v>
      </c>
      <c r="B9" s="61">
        <v>76.81</v>
      </c>
      <c r="C9" s="53"/>
    </row>
    <row r="10" spans="1:5" ht="23.25" customHeight="1">
      <c r="A10" s="53" t="s">
        <v>92</v>
      </c>
      <c r="B10" s="61">
        <v>66.760000000000005</v>
      </c>
      <c r="C10" s="53"/>
    </row>
    <row r="11" spans="1:5" ht="23.25" customHeight="1">
      <c r="A11" s="53" t="s">
        <v>93</v>
      </c>
      <c r="B11" s="61">
        <v>2.04</v>
      </c>
      <c r="C11" s="53"/>
    </row>
    <row r="12" spans="1:5" ht="23.25" customHeight="1">
      <c r="A12" s="53" t="s">
        <v>94</v>
      </c>
      <c r="B12" s="61">
        <v>20.03</v>
      </c>
      <c r="C12" s="53"/>
    </row>
    <row r="13" spans="1:5" ht="23.25" customHeight="1">
      <c r="A13" s="53" t="s">
        <v>95</v>
      </c>
      <c r="B13" s="61"/>
      <c r="C13" s="53"/>
    </row>
    <row r="14" spans="1:5" ht="23.25" customHeight="1">
      <c r="A14" s="53" t="s">
        <v>96</v>
      </c>
      <c r="B14" s="61">
        <v>0.33</v>
      </c>
      <c r="C14" s="53"/>
    </row>
    <row r="15" spans="1:5" ht="23.25" customHeight="1">
      <c r="A15" s="53" t="s">
        <v>97</v>
      </c>
      <c r="B15" s="61">
        <v>26.7</v>
      </c>
      <c r="C15" s="53"/>
    </row>
    <row r="16" spans="1:5" ht="23.25" customHeight="1">
      <c r="A16" s="53" t="s">
        <v>98</v>
      </c>
      <c r="B16" s="61">
        <v>41.56</v>
      </c>
      <c r="C16" s="53"/>
    </row>
    <row r="17" spans="1:3" ht="23.25" customHeight="1">
      <c r="A17" s="53" t="s">
        <v>99</v>
      </c>
      <c r="B17" s="61">
        <v>58.23</v>
      </c>
      <c r="C17" s="53"/>
    </row>
    <row r="18" spans="1:3" ht="23.25" customHeight="1">
      <c r="A18" s="53" t="s">
        <v>100</v>
      </c>
      <c r="B18" s="61">
        <v>3.2</v>
      </c>
      <c r="C18" s="53"/>
    </row>
    <row r="19" spans="1:3" ht="23.25" customHeight="1">
      <c r="A19" s="53" t="s">
        <v>101</v>
      </c>
      <c r="B19" s="61">
        <v>1.8</v>
      </c>
      <c r="C19" s="53"/>
    </row>
    <row r="20" spans="1:3" ht="23.25" customHeight="1">
      <c r="A20" s="53" t="s">
        <v>102</v>
      </c>
      <c r="B20" s="61"/>
      <c r="C20" s="53"/>
    </row>
    <row r="21" spans="1:3" ht="23.25" customHeight="1">
      <c r="A21" s="53" t="s">
        <v>103</v>
      </c>
      <c r="B21" s="61"/>
      <c r="C21" s="53"/>
    </row>
    <row r="22" spans="1:3" ht="23.25" customHeight="1">
      <c r="A22" s="53" t="s">
        <v>104</v>
      </c>
      <c r="B22" s="61"/>
      <c r="C22" s="53"/>
    </row>
    <row r="23" spans="1:3" ht="23.25" customHeight="1">
      <c r="A23" s="53" t="s">
        <v>105</v>
      </c>
      <c r="B23" s="61"/>
      <c r="C23" s="53"/>
    </row>
    <row r="24" spans="1:3" ht="23.25" customHeight="1">
      <c r="A24" s="53" t="s">
        <v>106</v>
      </c>
      <c r="B24" s="61">
        <v>0.3</v>
      </c>
      <c r="C24" s="53"/>
    </row>
    <row r="25" spans="1:3" ht="23.25" customHeight="1">
      <c r="A25" s="53" t="s">
        <v>107</v>
      </c>
      <c r="B25" s="61">
        <v>24.16</v>
      </c>
      <c r="C25" s="53"/>
    </row>
    <row r="26" spans="1:3" ht="23.25" customHeight="1">
      <c r="A26" s="53" t="s">
        <v>108</v>
      </c>
      <c r="B26" s="61"/>
      <c r="C26" s="53"/>
    </row>
    <row r="27" spans="1:3" ht="23.25" customHeight="1">
      <c r="A27" s="53" t="s">
        <v>109</v>
      </c>
      <c r="B27" s="61"/>
      <c r="C27" s="53"/>
    </row>
    <row r="28" spans="1:3" ht="23.25" customHeight="1">
      <c r="A28" s="53" t="s">
        <v>110</v>
      </c>
      <c r="B28" s="61"/>
      <c r="C28" s="53"/>
    </row>
    <row r="29" spans="1:3" ht="23.25" customHeight="1">
      <c r="A29" s="53" t="s">
        <v>111</v>
      </c>
      <c r="B29" s="61">
        <v>1</v>
      </c>
      <c r="C29" s="53"/>
    </row>
    <row r="30" spans="1:3" ht="23.25" customHeight="1">
      <c r="A30" s="53" t="s">
        <v>112</v>
      </c>
      <c r="B30" s="61"/>
      <c r="C30" s="53"/>
    </row>
    <row r="31" spans="1:3" ht="23.25" customHeight="1">
      <c r="A31" s="53" t="s">
        <v>113</v>
      </c>
      <c r="B31" s="61"/>
      <c r="C31" s="53"/>
    </row>
    <row r="32" spans="1:3" ht="23.25" customHeight="1">
      <c r="A32" s="53" t="s">
        <v>114</v>
      </c>
      <c r="B32" s="61"/>
      <c r="C32" s="53"/>
    </row>
    <row r="33" spans="1:3" ht="23.25" customHeight="1">
      <c r="A33" s="53" t="s">
        <v>115</v>
      </c>
      <c r="B33" s="61"/>
      <c r="C33" s="53"/>
    </row>
    <row r="34" spans="1:3" ht="23.25" customHeight="1">
      <c r="A34" s="53" t="s">
        <v>116</v>
      </c>
      <c r="B34" s="61"/>
      <c r="C34" s="53"/>
    </row>
    <row r="35" spans="1:3" ht="23.25" customHeight="1">
      <c r="A35" s="53" t="s">
        <v>117</v>
      </c>
      <c r="B35" s="61"/>
      <c r="C35" s="53"/>
    </row>
    <row r="36" spans="1:3" ht="23.25" customHeight="1">
      <c r="A36" s="53" t="s">
        <v>118</v>
      </c>
      <c r="B36" s="61"/>
      <c r="C36" s="53"/>
    </row>
    <row r="37" spans="1:3" ht="23.25" customHeight="1">
      <c r="A37" s="53" t="s">
        <v>119</v>
      </c>
      <c r="B37" s="61"/>
      <c r="C37" s="53"/>
    </row>
    <row r="38" spans="1:3" ht="23.25" customHeight="1">
      <c r="A38" s="53" t="s">
        <v>120</v>
      </c>
      <c r="B38" s="61"/>
      <c r="C38" s="53"/>
    </row>
    <row r="39" spans="1:3" ht="23.25" customHeight="1">
      <c r="A39" s="53" t="s">
        <v>121</v>
      </c>
      <c r="B39" s="61">
        <v>3.18</v>
      </c>
      <c r="C39" s="53"/>
    </row>
    <row r="40" spans="1:3" ht="23.25" customHeight="1">
      <c r="A40" s="53" t="s">
        <v>122</v>
      </c>
      <c r="B40" s="61">
        <v>6.77</v>
      </c>
      <c r="C40" s="53"/>
    </row>
    <row r="41" spans="1:3" ht="23.25" customHeight="1">
      <c r="A41" s="53" t="s">
        <v>123</v>
      </c>
      <c r="B41" s="61">
        <v>1.2</v>
      </c>
      <c r="C41" s="53"/>
    </row>
    <row r="42" spans="1:3" ht="23.25" customHeight="1">
      <c r="A42" s="53" t="s">
        <v>124</v>
      </c>
      <c r="B42" s="61">
        <v>12.72</v>
      </c>
      <c r="C42" s="53"/>
    </row>
    <row r="43" spans="1:3" ht="23.25" customHeight="1">
      <c r="A43" s="53" t="s">
        <v>125</v>
      </c>
      <c r="B43" s="61"/>
      <c r="C43" s="53"/>
    </row>
    <row r="44" spans="1:3" ht="23.25" customHeight="1">
      <c r="A44" s="54" t="s">
        <v>126</v>
      </c>
      <c r="B44" s="61">
        <v>3.9</v>
      </c>
      <c r="C44" s="53"/>
    </row>
    <row r="45" spans="1:3" ht="23.25" customHeight="1">
      <c r="A45" s="53" t="s">
        <v>127</v>
      </c>
      <c r="B45" s="61">
        <v>0.38</v>
      </c>
      <c r="C45" s="53"/>
    </row>
    <row r="46" spans="1:3" ht="23.25" customHeight="1">
      <c r="A46" s="53" t="s">
        <v>128</v>
      </c>
      <c r="B46" s="61"/>
      <c r="C46" s="53"/>
    </row>
    <row r="47" spans="1:3" ht="23.25" customHeight="1">
      <c r="A47" s="53" t="s">
        <v>129</v>
      </c>
      <c r="B47" s="61"/>
      <c r="C47" s="53"/>
    </row>
    <row r="48" spans="1:3" ht="23.25" customHeight="1">
      <c r="A48" s="53" t="s">
        <v>130</v>
      </c>
      <c r="B48" s="61"/>
      <c r="C48" s="53"/>
    </row>
    <row r="49" spans="1:3" ht="23.25" customHeight="1">
      <c r="A49" s="53" t="s">
        <v>131</v>
      </c>
      <c r="B49" s="61"/>
      <c r="C49" s="53"/>
    </row>
    <row r="50" spans="1:3" ht="23.25" customHeight="1">
      <c r="A50" s="53" t="s">
        <v>132</v>
      </c>
      <c r="B50" s="61">
        <v>0.38</v>
      </c>
      <c r="C50" s="53"/>
    </row>
    <row r="51" spans="1:3" ht="23.25" customHeight="1">
      <c r="A51" s="53" t="s">
        <v>133</v>
      </c>
      <c r="B51" s="61"/>
      <c r="C51" s="53"/>
    </row>
    <row r="52" spans="1:3" ht="23.25" customHeight="1">
      <c r="A52" s="53" t="s">
        <v>134</v>
      </c>
      <c r="B52" s="61"/>
      <c r="C52" s="53"/>
    </row>
    <row r="53" spans="1:3" ht="23.25" customHeight="1">
      <c r="A53" s="53" t="s">
        <v>135</v>
      </c>
      <c r="B53" s="61"/>
      <c r="C53" s="53"/>
    </row>
    <row r="54" spans="1:3" ht="23.25" customHeight="1">
      <c r="A54" s="53" t="s">
        <v>136</v>
      </c>
      <c r="B54" s="61"/>
      <c r="C54" s="53"/>
    </row>
    <row r="55" spans="1:3" ht="23.25" customHeight="1">
      <c r="A55" s="53" t="s">
        <v>137</v>
      </c>
      <c r="B55" s="61"/>
      <c r="C55" s="53"/>
    </row>
    <row r="56" spans="1:3" ht="23.25" customHeight="1">
      <c r="A56" s="53" t="s">
        <v>138</v>
      </c>
      <c r="B56" s="61"/>
      <c r="C56" s="53"/>
    </row>
    <row r="57" spans="1:3" ht="23.25" customHeight="1">
      <c r="A57" s="52" t="s">
        <v>68</v>
      </c>
      <c r="B57" s="61">
        <f>B5+B17+B45</f>
        <v>570.89</v>
      </c>
      <c r="C57" s="53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showZeros="0" workbookViewId="0">
      <selection activeCell="D7" sqref="D7"/>
    </sheetView>
  </sheetViews>
  <sheetFormatPr defaultColWidth="6.875" defaultRowHeight="11.25"/>
  <cols>
    <col min="1" max="1" width="18.125" style="38" customWidth="1"/>
    <col min="2" max="2" width="15.375" style="38" customWidth="1"/>
    <col min="3" max="11" width="9.875" style="38" customWidth="1"/>
    <col min="12" max="16384" width="6.875" style="38"/>
  </cols>
  <sheetData>
    <row r="1" spans="1:11" ht="16.5" customHeight="1">
      <c r="A1" s="39" t="s">
        <v>139</v>
      </c>
      <c r="B1" s="40"/>
      <c r="C1" s="40"/>
      <c r="D1" s="40"/>
      <c r="E1" s="40"/>
      <c r="F1" s="40"/>
      <c r="G1" s="40"/>
      <c r="H1" s="40"/>
      <c r="I1" s="40"/>
      <c r="J1" s="45"/>
      <c r="K1" s="45"/>
    </row>
    <row r="2" spans="1:11" ht="16.5" customHeight="1">
      <c r="A2" s="40"/>
      <c r="B2" s="40"/>
      <c r="C2" s="40"/>
      <c r="D2" s="40"/>
      <c r="E2" s="40"/>
      <c r="F2" s="40"/>
      <c r="G2" s="40"/>
      <c r="H2" s="40"/>
      <c r="I2" s="40"/>
      <c r="J2" s="45"/>
      <c r="K2" s="45"/>
    </row>
    <row r="3" spans="1:11" ht="29.25" customHeight="1">
      <c r="A3" s="82" t="s">
        <v>140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6.25" customHeight="1">
      <c r="A4" s="26"/>
      <c r="B4" s="26"/>
      <c r="C4" s="26"/>
      <c r="D4" s="26"/>
      <c r="E4" s="26"/>
      <c r="F4" s="26"/>
      <c r="G4" s="26"/>
      <c r="H4" s="26"/>
      <c r="I4" s="26"/>
      <c r="J4" s="86" t="s">
        <v>2</v>
      </c>
      <c r="K4" s="86"/>
    </row>
    <row r="5" spans="1:11" ht="26.25" customHeight="1">
      <c r="A5" s="74" t="s">
        <v>39</v>
      </c>
      <c r="B5" s="74"/>
      <c r="C5" s="74" t="s">
        <v>80</v>
      </c>
      <c r="D5" s="74"/>
      <c r="E5" s="74"/>
      <c r="F5" s="74" t="s">
        <v>81</v>
      </c>
      <c r="G5" s="74"/>
      <c r="H5" s="74"/>
      <c r="I5" s="74" t="s">
        <v>141</v>
      </c>
      <c r="J5" s="74"/>
      <c r="K5" s="74"/>
    </row>
    <row r="6" spans="1:11" s="37" customFormat="1" ht="27.75" customHeight="1">
      <c r="A6" s="41" t="s">
        <v>44</v>
      </c>
      <c r="B6" s="41" t="s">
        <v>45</v>
      </c>
      <c r="C6" s="41" t="s">
        <v>68</v>
      </c>
      <c r="D6" s="41" t="s">
        <v>71</v>
      </c>
      <c r="E6" s="41" t="s">
        <v>72</v>
      </c>
      <c r="F6" s="41" t="s">
        <v>68</v>
      </c>
      <c r="G6" s="41" t="s">
        <v>71</v>
      </c>
      <c r="H6" s="41" t="s">
        <v>72</v>
      </c>
      <c r="I6" s="41" t="s">
        <v>68</v>
      </c>
      <c r="J6" s="41" t="s">
        <v>71</v>
      </c>
      <c r="K6" s="41" t="s">
        <v>72</v>
      </c>
    </row>
    <row r="7" spans="1:11" s="37" customFormat="1" ht="30" customHeight="1">
      <c r="A7" s="42"/>
      <c r="B7" s="43"/>
      <c r="C7" s="43"/>
      <c r="D7" s="43"/>
      <c r="E7" s="43"/>
      <c r="F7" s="43"/>
      <c r="G7" s="43"/>
      <c r="H7" s="43"/>
      <c r="I7" s="43"/>
      <c r="J7" s="46"/>
      <c r="K7" s="46"/>
    </row>
    <row r="8" spans="1:11" s="37" customFormat="1" ht="30" customHeight="1">
      <c r="A8" s="42"/>
      <c r="B8" s="43"/>
      <c r="C8" s="43"/>
      <c r="D8" s="43"/>
      <c r="E8" s="43"/>
      <c r="F8" s="43"/>
      <c r="G8" s="43"/>
      <c r="H8" s="43"/>
      <c r="I8" s="43"/>
      <c r="J8" s="46"/>
      <c r="K8" s="46"/>
    </row>
    <row r="9" spans="1:11" s="37" customFormat="1" ht="30" customHeight="1">
      <c r="A9" s="42"/>
      <c r="B9" s="43"/>
      <c r="C9" s="43"/>
      <c r="D9" s="43"/>
      <c r="E9" s="43"/>
      <c r="F9" s="43"/>
      <c r="G9" s="43"/>
      <c r="H9" s="43"/>
      <c r="I9" s="43"/>
      <c r="J9" s="46"/>
      <c r="K9" s="46"/>
    </row>
    <row r="10" spans="1:11" s="37" customFormat="1" ht="30" customHeight="1">
      <c r="A10" s="42"/>
      <c r="B10" s="43"/>
      <c r="C10" s="43"/>
      <c r="D10" s="43"/>
      <c r="E10" s="43"/>
      <c r="F10" s="43"/>
      <c r="G10" s="43"/>
      <c r="H10" s="43"/>
      <c r="I10" s="43"/>
      <c r="J10" s="46"/>
      <c r="K10" s="46"/>
    </row>
    <row r="11" spans="1:11" customFormat="1" ht="30" customHeight="1">
      <c r="A11" s="42"/>
      <c r="B11" s="44"/>
      <c r="C11" s="44"/>
      <c r="D11" s="44"/>
      <c r="E11" s="44"/>
      <c r="F11" s="44"/>
      <c r="G11" s="44"/>
      <c r="H11" s="44"/>
      <c r="I11" s="44"/>
      <c r="J11" s="47"/>
      <c r="K11" s="47"/>
    </row>
    <row r="12" spans="1:11" customFormat="1" ht="30" customHeight="1">
      <c r="A12" s="42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customFormat="1" ht="30" customHeight="1">
      <c r="A13" s="42"/>
      <c r="B13" s="43"/>
      <c r="C13" s="43"/>
      <c r="D13" s="43"/>
      <c r="E13" s="43"/>
      <c r="F13" s="43"/>
      <c r="G13" s="43"/>
      <c r="H13" s="43"/>
      <c r="I13" s="43"/>
      <c r="J13" s="33"/>
      <c r="K13" s="33"/>
    </row>
    <row r="14" spans="1:11" ht="30" customHeight="1">
      <c r="A14" s="42"/>
      <c r="B14" s="33"/>
      <c r="C14" s="33"/>
      <c r="D14" s="33"/>
      <c r="E14" s="33"/>
      <c r="F14" s="33"/>
      <c r="G14" s="33"/>
      <c r="H14" s="33"/>
      <c r="I14" s="43"/>
      <c r="J14" s="33"/>
      <c r="K14" s="33"/>
    </row>
    <row r="15" spans="1:11" ht="30" customHeight="1">
      <c r="A15" s="42"/>
      <c r="B15" s="43"/>
      <c r="C15" s="43"/>
      <c r="D15" s="43"/>
      <c r="E15" s="43"/>
      <c r="F15" s="43"/>
      <c r="G15" s="43"/>
      <c r="H15" s="43"/>
      <c r="I15" s="43"/>
      <c r="J15" s="33"/>
      <c r="K15" s="33"/>
    </row>
    <row r="16" spans="1:11" ht="30" customHeight="1">
      <c r="A16" s="42"/>
      <c r="B16" s="43"/>
      <c r="C16" s="43"/>
      <c r="D16" s="43"/>
      <c r="E16" s="43"/>
      <c r="F16" s="43"/>
      <c r="G16" s="43"/>
      <c r="H16" s="43"/>
      <c r="I16" s="43"/>
      <c r="J16" s="33"/>
      <c r="K16" s="33"/>
    </row>
    <row r="17" spans="1:11" ht="30" customHeight="1">
      <c r="A17" s="42"/>
      <c r="B17" s="43"/>
      <c r="C17" s="43"/>
      <c r="D17" s="43"/>
      <c r="E17" s="43"/>
      <c r="F17" s="43"/>
      <c r="G17" s="43"/>
      <c r="H17" s="43"/>
      <c r="I17" s="43"/>
      <c r="J17" s="33"/>
      <c r="K17" s="33"/>
    </row>
  </sheetData>
  <mergeCells count="6"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4" workbookViewId="0">
      <selection activeCell="B11" sqref="B11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26" t="s">
        <v>142</v>
      </c>
    </row>
    <row r="2" spans="1:2" ht="19.5" customHeight="1">
      <c r="A2" s="27"/>
      <c r="B2" s="28"/>
    </row>
    <row r="3" spans="1:2" ht="30" customHeight="1">
      <c r="A3" s="72" t="s">
        <v>143</v>
      </c>
      <c r="B3" s="72"/>
    </row>
    <row r="4" spans="1:2" ht="16.5" customHeight="1">
      <c r="A4" s="29"/>
      <c r="B4" s="30" t="s">
        <v>2</v>
      </c>
    </row>
    <row r="5" spans="1:2" ht="38.25" customHeight="1">
      <c r="A5" s="31" t="s">
        <v>5</v>
      </c>
      <c r="B5" s="31" t="s">
        <v>81</v>
      </c>
    </row>
    <row r="6" spans="1:2" ht="38.25" customHeight="1">
      <c r="A6" s="32" t="s">
        <v>144</v>
      </c>
      <c r="B6" s="58">
        <v>1.2</v>
      </c>
    </row>
    <row r="7" spans="1:2" ht="38.25" customHeight="1">
      <c r="A7" s="33" t="s">
        <v>145</v>
      </c>
      <c r="B7" s="58">
        <v>0</v>
      </c>
    </row>
    <row r="8" spans="1:2" ht="38.25" customHeight="1">
      <c r="A8" s="33" t="s">
        <v>146</v>
      </c>
      <c r="B8" s="58">
        <v>0</v>
      </c>
    </row>
    <row r="9" spans="1:2" ht="38.25" customHeight="1">
      <c r="A9" s="34" t="s">
        <v>147</v>
      </c>
      <c r="B9" s="60">
        <v>1.2</v>
      </c>
    </row>
    <row r="10" spans="1:2" ht="38.25" customHeight="1">
      <c r="A10" s="35" t="s">
        <v>148</v>
      </c>
      <c r="B10" s="60">
        <v>1.2</v>
      </c>
    </row>
    <row r="11" spans="1:2" ht="38.25" customHeight="1">
      <c r="A11" s="36" t="s">
        <v>149</v>
      </c>
      <c r="B11" s="107">
        <v>0</v>
      </c>
    </row>
    <row r="12" spans="1:2" ht="91.5" customHeight="1">
      <c r="A12" s="87" t="s">
        <v>150</v>
      </c>
      <c r="B12" s="87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151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88" t="s">
        <v>152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26.25" customHeight="1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4" ht="22.5" customHeight="1">
      <c r="A4" s="93" t="s">
        <v>153</v>
      </c>
      <c r="B4" s="96" t="s">
        <v>154</v>
      </c>
      <c r="C4" s="96" t="s">
        <v>155</v>
      </c>
      <c r="D4" s="96" t="s">
        <v>156</v>
      </c>
      <c r="E4" s="6" t="s">
        <v>157</v>
      </c>
      <c r="F4" s="6"/>
      <c r="G4" s="6"/>
      <c r="H4" s="6"/>
      <c r="I4" s="6"/>
      <c r="J4" s="6"/>
      <c r="K4" s="6"/>
      <c r="L4" s="6"/>
      <c r="M4" s="6"/>
      <c r="N4" s="100" t="s">
        <v>158</v>
      </c>
    </row>
    <row r="5" spans="1:14" ht="37.5" customHeight="1">
      <c r="A5" s="94"/>
      <c r="B5" s="96"/>
      <c r="C5" s="96"/>
      <c r="D5" s="96"/>
      <c r="E5" s="97" t="s">
        <v>159</v>
      </c>
      <c r="F5" s="6" t="s">
        <v>40</v>
      </c>
      <c r="G5" s="6"/>
      <c r="H5" s="6"/>
      <c r="I5" s="6"/>
      <c r="J5" s="25"/>
      <c r="K5" s="25"/>
      <c r="L5" s="98" t="s">
        <v>160</v>
      </c>
      <c r="M5" s="98" t="s">
        <v>161</v>
      </c>
      <c r="N5" s="101"/>
    </row>
    <row r="6" spans="1:14" ht="78.75" customHeight="1">
      <c r="A6" s="95"/>
      <c r="B6" s="96"/>
      <c r="C6" s="96"/>
      <c r="D6" s="96"/>
      <c r="E6" s="97"/>
      <c r="F6" s="8" t="s">
        <v>162</v>
      </c>
      <c r="G6" s="7" t="s">
        <v>163</v>
      </c>
      <c r="H6" s="7" t="s">
        <v>164</v>
      </c>
      <c r="I6" s="7" t="s">
        <v>165</v>
      </c>
      <c r="J6" s="7" t="s">
        <v>166</v>
      </c>
      <c r="K6" s="14" t="s">
        <v>167</v>
      </c>
      <c r="L6" s="99"/>
      <c r="M6" s="99"/>
      <c r="N6" s="102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90" t="s">
        <v>168</v>
      </c>
      <c r="B16" s="91"/>
      <c r="C16" s="91"/>
      <c r="D16" s="92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hp</cp:lastModifiedBy>
  <cp:lastPrinted>2018-05-04T01:38:00Z</cp:lastPrinted>
  <dcterms:created xsi:type="dcterms:W3CDTF">1996-12-17T01:32:00Z</dcterms:created>
  <dcterms:modified xsi:type="dcterms:W3CDTF">2018-05-15T02:50:52Z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