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4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<sst xmlns="http://schemas.openxmlformats.org/spreadsheetml/2006/main" count="177">
  <si>
    <t>附件1</t>
  </si>
  <si>
    <t>孝义市下堡中心卫生院2018年部门收支总表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</si>
  <si>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</si>
  <si>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</si>
  <si>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</si>
  <si>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</si>
  <si>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</si>
  <si>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</si>
  <si>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</si>
  <si>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</si>
  <si>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</si>
  <si>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</si>
  <si>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</si>
  <si>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</si>
  <si>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</si>
  <si>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</si>
  <si>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</si>
  <si>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</si>
  <si>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</si>
  <si>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</si>
  <si>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</si>
  <si>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</si>
  <si>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</si>
  <si>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</si>
  <si>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</si>
  <si>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</si>
  <si>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</si>
  <si>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</si>
  <si>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</si>
  <si>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</si>
  <si>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</si>
  <si>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</si>
  <si>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</si>
  <si>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</si>
  <si>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</si>
  <si>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</si>
  <si>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</si>
  <si>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</si>
  <si>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孝义市下堡中心卫生院2018年部门收入总表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</si>
  <si>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</si>
  <si>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</si>
  <si>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</si>
  <si>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</si>
  <si>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</si>
  <si>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</si>
  <si>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</si>
  <si>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</si>
  <si>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行政事业单位离退休</t>
  </si>
  <si>
    <t>2080505</t>
  </si>
  <si>
    <t xml:space="preserve">    机关事业单位基本养老保险缴费支出</t>
  </si>
  <si>
    <t>210</t>
  </si>
  <si>
    <t>医疗卫生与计划生育支出</t>
  </si>
  <si>
    <t>21003</t>
  </si>
  <si>
    <t xml:space="preserve">  基层医疗卫生机构</t>
  </si>
  <si>
    <t>2100302</t>
  </si>
  <si>
    <t xml:space="preserve">    乡镇卫生院</t>
  </si>
  <si>
    <t>2100399</t>
  </si>
  <si>
    <t xml:space="preserve">    其他基层医疗卫生机构支出</t>
  </si>
  <si>
    <t>21004</t>
  </si>
  <si>
    <t xml:space="preserve">  公共卫生</t>
  </si>
  <si>
    <t>2100408</t>
  </si>
  <si>
    <t xml:space="preserve">    基本公共卫生服务</t>
  </si>
  <si>
    <t>21099</t>
  </si>
  <si>
    <t xml:space="preserve">  其他医疗卫生与计划生育支出</t>
  </si>
  <si>
    <t>2109901</t>
  </si>
  <si>
    <t xml:space="preserve">    其他医疗卫生与计划生育支出</t>
  </si>
  <si>
    <t>221</t>
  </si>
  <si>
    <t>住房保障支出</t>
  </si>
  <si>
    <t xml:space="preserve">  住房改革支出</t>
  </si>
  <si>
    <t xml:space="preserve">    住房公积金</t>
  </si>
  <si>
    <t>合计</t>
  </si>
  <si>
    <t>附件3</t>
  </si>
  <si>
    <t>孝义市下堡中心卫生院2018年部门支出总表</t>
  </si>
  <si>
    <t>基本支出</t>
  </si>
  <si>
    <t>项目支出</t>
  </si>
  <si>
    <t>附件4</t>
  </si>
  <si>
    <t>孝义市下堡中心卫生院2018年财政拨款收支总表</t>
  </si>
  <si>
    <t>小计</t>
  </si>
  <si>
    <t>政府性基金预算</t>
  </si>
  <si>
    <t>二、政府性基金预算</t>
  </si>
  <si>
    <t>附件5</t>
  </si>
  <si>
    <t>孝义市下堡中心卫生院2018年一般公共预算支出预算表</t>
  </si>
  <si>
    <t>2017年预算数</t>
  </si>
  <si>
    <t>2018年预算数</t>
  </si>
  <si>
    <t>2018年预算数比2017年预算数增减%</t>
  </si>
  <si>
    <t>附件6</t>
  </si>
  <si>
    <t>孝义市下堡中心卫生院2018年一般公共预算安排基本支出分经济科目表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</si>
  <si>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</si>
  <si>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</si>
  <si>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</si>
  <si>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</si>
  <si>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</si>
  <si>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</si>
  <si>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</si>
  <si>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</si>
  <si>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</si>
  <si>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</si>
  <si>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</si>
  <si>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</si>
  <si>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</si>
  <si>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</si>
  <si>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</si>
  <si>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</si>
  <si>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</si>
  <si>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</si>
  <si>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</si>
  <si>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</si>
  <si>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</si>
  <si>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</si>
  <si>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</si>
  <si>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</si>
  <si>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</si>
  <si>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</si>
  <si>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</si>
  <si>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</si>
  <si>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</si>
  <si>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</si>
  <si>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</si>
  <si>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被转购置费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</si>
  <si>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</si>
  <si>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</si>
  <si>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</si>
  <si>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</si>
  <si>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</si>
  <si>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</si>
  <si>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</si>
  <si>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</si>
  <si>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</si>
  <si>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</si>
  <si>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</si>
  <si>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</si>
  <si>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</si>
  <si>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</si>
  <si>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</si>
  <si>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</si>
  <si>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</si>
  <si>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</si>
  <si>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</si>
  <si>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</si>
  <si>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</si>
  <si>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</si>
  <si>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孝义市下堡中心卫生院2018年政府性基金预算支出表</t>
  </si>
  <si>
    <t>2018年预算比2017年预算数增减</t>
  </si>
  <si>
    <t>附件8</t>
  </si>
  <si>
    <t>孝义市下堡中心卫生院2018年一般公共预算“三公”经费支出预算情况统计表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</si>
  <si>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</si>
  <si>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</si>
  <si>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</si>
  <si>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</si>
  <si>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</si>
  <si>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</si>
  <si>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</si>
  <si>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</si>
  <si>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孝义市下堡中心卫生院2018年政府采购预算表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</si>
  <si>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</si>
  <si>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</si>
  <si>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</si>
  <si>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</si>
  <si>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</si>
  <si>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</si>
  <si>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</si>
  <si>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</si>
  <si>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</si>
  <si>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</si>
  <si>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</si>
  <si>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</si>
  <si>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</si>
  <si>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</si>
  <si>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</si>
  <si>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</si>
  <si>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</si>
  <si>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孝义市下堡中心卫生院2018年政府购买服务支出预算表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</si>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</sst>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  <numFmt numFmtId="179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18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1" borderId="14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26" borderId="17" applyNumberFormat="0" applyAlignment="0" applyProtection="0">
      <alignment vertical="center"/>
    </xf>
    <xf numFmtId="0" fontId="27" fillId="26" borderId="16" applyNumberFormat="0" applyAlignment="0" applyProtection="0">
      <alignment vertical="center"/>
    </xf>
    <xf numFmtId="0" fontId="28" fillId="29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49" fontId="0" fillId="0" borderId="2" xfId="0" applyNumberFormat="1" applyFont="1" applyBorder="1" applyAlignment="1" applyProtection="1">
      <alignment horizontal="right"/>
    </xf>
    <xf numFmtId="0" fontId="0" fillId="0" borderId="8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79" fontId="0" fillId="0" borderId="4" xfId="0" applyNumberFormat="1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right" vertical="center"/>
      <protection locked="0"/>
    </xf>
    <xf numFmtId="179" fontId="0" fillId="0" borderId="4" xfId="0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horizontal="right" vertical="center"/>
    </xf>
    <xf numFmtId="49" fontId="2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Protection="1"/>
    <xf numFmtId="179" fontId="0" fillId="0" borderId="2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left"/>
    </xf>
    <xf numFmtId="0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179" fontId="3" fillId="0" borderId="0" xfId="0" applyNumberFormat="1" applyFont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7" fontId="7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2" fillId="0" borderId="4" xfId="0" applyNumberFormat="1" applyFont="1" applyBorder="1" applyAlignment="1" applyProtection="1">
      <alignment vertical="center"/>
    </xf>
    <xf numFmtId="177" fontId="2" fillId="0" borderId="2" xfId="0" applyNumberFormat="1" applyFont="1" applyBorder="1" applyAlignment="1" applyProtection="1">
      <alignment vertical="center"/>
    </xf>
    <xf numFmtId="177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177" fontId="2" fillId="0" borderId="4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Fill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workbookViewId="0">
      <selection activeCell="F35" sqref="F35"/>
    </sheetView>
  </sheetViews>
  <sheetFormatPr defaultColWidth="6.875" defaultRowHeight="11.25" outlineLevelCol="7"/>
  <cols>
    <col min="1" max="1" width="33" style="58" customWidth="1"/>
    <col min="2" max="4" width="9.25" style="58" customWidth="1"/>
    <col min="5" max="5" width="34.125" style="58" customWidth="1"/>
    <col min="6" max="8" width="10.25" style="58" customWidth="1"/>
    <col min="9" max="16384" width="6.875" style="58"/>
  </cols>
  <sheetData>
    <row r="1" ht="16.5" customHeight="1" spans="1:8">
      <c r="A1" s="44" t="s">
        <v>0</v>
      </c>
      <c r="B1" s="44"/>
      <c r="C1" s="44"/>
      <c r="D1" s="93"/>
      <c r="E1" s="93"/>
      <c r="F1" s="93"/>
      <c r="G1" s="93"/>
      <c r="H1" s="94"/>
    </row>
    <row r="2" ht="18.75" customHeight="1" spans="1:8">
      <c r="A2" s="95"/>
      <c r="B2" s="95"/>
      <c r="C2" s="95"/>
      <c r="D2" s="93"/>
      <c r="E2" s="93"/>
      <c r="F2" s="93"/>
      <c r="G2" s="93"/>
      <c r="H2" s="94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96"/>
      <c r="B4" s="96"/>
      <c r="C4" s="96"/>
      <c r="D4" s="96"/>
      <c r="E4" s="96"/>
      <c r="F4" s="96"/>
      <c r="G4" s="96"/>
      <c r="H4" s="49" t="s">
        <v>2</v>
      </c>
    </row>
    <row r="5" ht="24" customHeight="1" spans="1:8">
      <c r="A5" s="125" t="s">
        <v>3</v>
      </c>
      <c r="B5" s="62"/>
      <c r="C5" s="62"/>
      <c r="D5" s="62"/>
      <c r="E5" s="125" t="s">
        <v>4</v>
      </c>
      <c r="F5" s="62"/>
      <c r="G5" s="62"/>
      <c r="H5" s="62"/>
    </row>
    <row r="6" ht="24" customHeight="1" spans="1:8">
      <c r="A6" s="126" t="s">
        <v>5</v>
      </c>
      <c r="B6" s="103" t="s">
        <v>6</v>
      </c>
      <c r="C6" s="120"/>
      <c r="D6" s="104"/>
      <c r="E6" s="112" t="s">
        <v>7</v>
      </c>
      <c r="F6" s="103" t="s">
        <v>6</v>
      </c>
      <c r="G6" s="120"/>
      <c r="H6" s="104"/>
    </row>
    <row r="7" ht="48.75" customHeight="1" spans="1:8">
      <c r="A7" s="106"/>
      <c r="B7" s="113" t="s">
        <v>8</v>
      </c>
      <c r="C7" s="113" t="s">
        <v>9</v>
      </c>
      <c r="D7" s="113" t="s">
        <v>10</v>
      </c>
      <c r="E7" s="114"/>
      <c r="F7" s="113" t="s">
        <v>8</v>
      </c>
      <c r="G7" s="113" t="s">
        <v>9</v>
      </c>
      <c r="H7" s="113" t="s">
        <v>10</v>
      </c>
    </row>
    <row r="8" ht="24" customHeight="1" spans="1:8">
      <c r="A8" s="52" t="s">
        <v>11</v>
      </c>
      <c r="B8" s="97">
        <v>531.31</v>
      </c>
      <c r="C8" s="97">
        <v>562.89</v>
      </c>
      <c r="D8" s="121">
        <v>5.94</v>
      </c>
      <c r="E8" s="64" t="s">
        <v>12</v>
      </c>
      <c r="F8" s="122"/>
      <c r="G8" s="122"/>
      <c r="H8" s="91"/>
    </row>
    <row r="9" ht="24" customHeight="1" spans="1:8">
      <c r="A9" s="52" t="s">
        <v>13</v>
      </c>
      <c r="B9" s="97"/>
      <c r="C9" s="97">
        <v>0</v>
      </c>
      <c r="D9" s="91"/>
      <c r="E9" s="64" t="s">
        <v>14</v>
      </c>
      <c r="F9" s="122"/>
      <c r="G9" s="122"/>
      <c r="H9" s="91"/>
    </row>
    <row r="10" ht="24" customHeight="1" spans="1:8">
      <c r="A10" s="52" t="s">
        <v>15</v>
      </c>
      <c r="B10" s="97"/>
      <c r="C10" s="97"/>
      <c r="D10" s="97"/>
      <c r="E10" s="64" t="s">
        <v>16</v>
      </c>
      <c r="F10" s="122"/>
      <c r="G10" s="122"/>
      <c r="H10" s="91"/>
    </row>
    <row r="11" ht="24" customHeight="1" spans="1:8">
      <c r="A11" s="52" t="s">
        <v>17</v>
      </c>
      <c r="B11" s="97"/>
      <c r="C11" s="97"/>
      <c r="D11" s="97"/>
      <c r="E11" s="52" t="s">
        <v>18</v>
      </c>
      <c r="F11" s="97"/>
      <c r="G11" s="97"/>
      <c r="H11" s="91"/>
    </row>
    <row r="12" ht="24" customHeight="1" spans="1:8">
      <c r="A12" s="52"/>
      <c r="B12" s="97"/>
      <c r="C12" s="97"/>
      <c r="D12" s="97"/>
      <c r="E12" s="64" t="s">
        <v>19</v>
      </c>
      <c r="F12" s="122"/>
      <c r="G12" s="122"/>
      <c r="H12" s="91"/>
    </row>
    <row r="13" ht="24" customHeight="1" spans="1:8">
      <c r="A13" s="52"/>
      <c r="B13" s="97"/>
      <c r="C13" s="97"/>
      <c r="D13" s="97"/>
      <c r="E13" s="64" t="s">
        <v>20</v>
      </c>
      <c r="F13" s="122"/>
      <c r="G13" s="122"/>
      <c r="H13" s="91"/>
    </row>
    <row r="14" ht="24" customHeight="1" spans="1:8">
      <c r="A14" s="52"/>
      <c r="B14" s="97"/>
      <c r="C14" s="97"/>
      <c r="D14" s="97"/>
      <c r="E14" s="52" t="s">
        <v>21</v>
      </c>
      <c r="F14" s="97"/>
      <c r="G14" s="97"/>
      <c r="H14" s="97"/>
    </row>
    <row r="15" ht="24" customHeight="1" spans="1:8">
      <c r="A15" s="52"/>
      <c r="B15" s="97"/>
      <c r="C15" s="97"/>
      <c r="D15" s="97"/>
      <c r="E15" s="52" t="s">
        <v>22</v>
      </c>
      <c r="F15" s="98">
        <v>61.02</v>
      </c>
      <c r="G15" s="98">
        <v>62.04</v>
      </c>
      <c r="H15" s="123">
        <v>1.67</v>
      </c>
    </row>
    <row r="16" ht="24" customHeight="1" spans="1:8">
      <c r="A16" s="52"/>
      <c r="B16" s="97"/>
      <c r="C16" s="97"/>
      <c r="D16" s="97"/>
      <c r="E16" s="64" t="s">
        <v>23</v>
      </c>
      <c r="F16" s="99">
        <v>445.88</v>
      </c>
      <c r="G16" s="99">
        <v>476.03</v>
      </c>
      <c r="H16" s="123">
        <v>6.76</v>
      </c>
    </row>
    <row r="17" ht="24" customHeight="1" spans="1:8">
      <c r="A17" s="52"/>
      <c r="B17" s="97"/>
      <c r="C17" s="97"/>
      <c r="D17" s="97"/>
      <c r="E17" s="64" t="s">
        <v>24</v>
      </c>
      <c r="F17" s="99"/>
      <c r="G17" s="99"/>
      <c r="H17" s="124"/>
    </row>
    <row r="18" ht="24" customHeight="1" spans="1:8">
      <c r="A18" s="52"/>
      <c r="B18" s="97"/>
      <c r="C18" s="97"/>
      <c r="D18" s="97"/>
      <c r="E18" s="52" t="s">
        <v>25</v>
      </c>
      <c r="F18" s="98"/>
      <c r="G18" s="98"/>
      <c r="H18" s="124"/>
    </row>
    <row r="19" ht="24" customHeight="1" spans="1:8">
      <c r="A19" s="52"/>
      <c r="B19" s="97"/>
      <c r="C19" s="97"/>
      <c r="D19" s="97"/>
      <c r="E19" s="52" t="s">
        <v>26</v>
      </c>
      <c r="F19" s="97"/>
      <c r="G19" s="97"/>
      <c r="H19" s="124"/>
    </row>
    <row r="20" ht="24" customHeight="1" spans="1:8">
      <c r="A20" s="52"/>
      <c r="B20" s="97"/>
      <c r="C20" s="97"/>
      <c r="D20" s="97"/>
      <c r="E20" s="52" t="s">
        <v>27</v>
      </c>
      <c r="F20" s="97"/>
      <c r="G20" s="97"/>
      <c r="H20" s="124"/>
    </row>
    <row r="21" ht="24" customHeight="1" spans="1:8">
      <c r="A21" s="52"/>
      <c r="B21" s="97"/>
      <c r="C21" s="97"/>
      <c r="D21" s="97"/>
      <c r="E21" s="52" t="s">
        <v>28</v>
      </c>
      <c r="F21" s="97"/>
      <c r="G21" s="97"/>
      <c r="H21" s="124"/>
    </row>
    <row r="22" ht="24" customHeight="1" spans="1:8">
      <c r="A22" s="52"/>
      <c r="B22" s="97"/>
      <c r="C22" s="97"/>
      <c r="D22" s="97"/>
      <c r="E22" s="52" t="s">
        <v>29</v>
      </c>
      <c r="F22" s="97"/>
      <c r="G22" s="97"/>
      <c r="H22" s="124"/>
    </row>
    <row r="23" ht="24" customHeight="1" spans="1:8">
      <c r="A23" s="52"/>
      <c r="B23" s="97"/>
      <c r="C23" s="97"/>
      <c r="D23" s="97"/>
      <c r="E23" s="52" t="s">
        <v>30</v>
      </c>
      <c r="F23" s="97"/>
      <c r="G23" s="97"/>
      <c r="H23" s="124"/>
    </row>
    <row r="24" ht="24" customHeight="1" spans="1:8">
      <c r="A24" s="52"/>
      <c r="B24" s="97"/>
      <c r="C24" s="97"/>
      <c r="D24" s="97"/>
      <c r="E24" s="52" t="s">
        <v>31</v>
      </c>
      <c r="F24" s="97"/>
      <c r="G24" s="97"/>
      <c r="H24" s="124"/>
    </row>
    <row r="25" ht="24" customHeight="1" spans="1:8">
      <c r="A25" s="52"/>
      <c r="B25" s="97"/>
      <c r="C25" s="97"/>
      <c r="D25" s="97"/>
      <c r="E25" s="52" t="s">
        <v>32</v>
      </c>
      <c r="F25" s="97">
        <v>24.41</v>
      </c>
      <c r="G25" s="97">
        <v>24.82</v>
      </c>
      <c r="H25" s="123">
        <v>1.68</v>
      </c>
    </row>
    <row r="26" ht="24" customHeight="1" spans="1:8">
      <c r="A26" s="52"/>
      <c r="B26" s="97"/>
      <c r="C26" s="97"/>
      <c r="D26" s="97"/>
      <c r="E26" s="52" t="s">
        <v>33</v>
      </c>
      <c r="F26" s="97"/>
      <c r="G26" s="97"/>
      <c r="H26" s="124"/>
    </row>
    <row r="27" ht="24" customHeight="1" spans="1:8">
      <c r="A27" s="52"/>
      <c r="B27" s="97"/>
      <c r="C27" s="97"/>
      <c r="D27" s="97"/>
      <c r="E27" s="52" t="s">
        <v>34</v>
      </c>
      <c r="F27" s="97"/>
      <c r="G27" s="97"/>
      <c r="H27" s="124"/>
    </row>
    <row r="28" ht="24" customHeight="1" spans="1:8">
      <c r="A28" s="52"/>
      <c r="B28" s="97"/>
      <c r="C28" s="97"/>
      <c r="D28" s="97"/>
      <c r="E28" s="75"/>
      <c r="F28" s="76"/>
      <c r="G28" s="76"/>
      <c r="H28" s="124"/>
    </row>
    <row r="29" ht="24" customHeight="1" spans="1:8">
      <c r="A29" s="62" t="s">
        <v>35</v>
      </c>
      <c r="B29" s="100">
        <f>SUM(B8:B28)</f>
        <v>531.31</v>
      </c>
      <c r="C29" s="100">
        <f>SUM(C8:C28)</f>
        <v>562.89</v>
      </c>
      <c r="D29" s="121">
        <v>5.94</v>
      </c>
      <c r="E29" s="62" t="s">
        <v>36</v>
      </c>
      <c r="F29" s="100">
        <f>SUM(F15:F28)</f>
        <v>531.31</v>
      </c>
      <c r="G29" s="100">
        <f>SUM(G15:G28)</f>
        <v>562.89</v>
      </c>
      <c r="H29" s="123">
        <v>5.94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196527777777778" bottom="0" header="0.511805555555556" footer="0.511805555555556"/>
  <pageSetup paperSize="9" scale="63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opLeftCell="A4" workbookViewId="0">
      <selection activeCell="A30" sqref="A29:A30"/>
    </sheetView>
  </sheetViews>
  <sheetFormatPr defaultColWidth="6.875" defaultRowHeight="11.25" outlineLevelCol="6"/>
  <cols>
    <col min="1" max="1" width="20.625" style="58" customWidth="1"/>
    <col min="2" max="2" width="33.5" style="58" customWidth="1"/>
    <col min="3" max="5" width="14.625" style="58" customWidth="1"/>
    <col min="6" max="6" width="12" style="58" customWidth="1"/>
    <col min="7" max="7" width="15.625" style="58" customWidth="1"/>
    <col min="8" max="16384" width="6.875" style="58"/>
  </cols>
  <sheetData>
    <row r="1" ht="16.5" customHeight="1" spans="1:7">
      <c r="A1" s="59" t="s">
        <v>37</v>
      </c>
      <c r="B1" s="60"/>
      <c r="C1" s="60"/>
      <c r="D1" s="66"/>
      <c r="E1" s="66"/>
      <c r="F1" s="66"/>
      <c r="G1" s="66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44"/>
      <c r="B3" s="44"/>
      <c r="C3" s="44"/>
      <c r="D3" s="44"/>
      <c r="E3" s="44"/>
      <c r="F3" s="44"/>
      <c r="G3" s="102" t="s">
        <v>2</v>
      </c>
    </row>
    <row r="4" ht="26.25" customHeight="1" spans="1:7">
      <c r="A4" s="62" t="s">
        <v>39</v>
      </c>
      <c r="B4" s="62"/>
      <c r="C4" s="112" t="s">
        <v>35</v>
      </c>
      <c r="D4" s="113" t="s">
        <v>40</v>
      </c>
      <c r="E4" s="113" t="s">
        <v>41</v>
      </c>
      <c r="F4" s="113" t="s">
        <v>42</v>
      </c>
      <c r="G4" s="112" t="s">
        <v>43</v>
      </c>
    </row>
    <row r="5" s="57" customFormat="1" ht="47.25" customHeight="1" spans="1:7">
      <c r="A5" s="62" t="s">
        <v>44</v>
      </c>
      <c r="B5" s="62" t="s">
        <v>45</v>
      </c>
      <c r="C5" s="114"/>
      <c r="D5" s="113"/>
      <c r="E5" s="113"/>
      <c r="F5" s="113"/>
      <c r="G5" s="114"/>
    </row>
    <row r="6" s="57" customFormat="1" ht="25.5" customHeight="1" spans="1:7">
      <c r="A6" s="80">
        <v>208</v>
      </c>
      <c r="B6" s="81" t="s">
        <v>46</v>
      </c>
      <c r="C6" s="107">
        <v>62.04</v>
      </c>
      <c r="D6" s="107">
        <v>62.04</v>
      </c>
      <c r="E6" s="115"/>
      <c r="F6" s="115"/>
      <c r="G6" s="116"/>
    </row>
    <row r="7" s="57" customFormat="1" ht="25.5" customHeight="1" spans="1:7">
      <c r="A7" s="80">
        <v>20805</v>
      </c>
      <c r="B7" s="81" t="s">
        <v>47</v>
      </c>
      <c r="C7" s="107">
        <v>62.04</v>
      </c>
      <c r="D7" s="107">
        <v>62.04</v>
      </c>
      <c r="E7" s="115"/>
      <c r="F7" s="115"/>
      <c r="G7" s="116"/>
    </row>
    <row r="8" s="57" customFormat="1" ht="25.5" customHeight="1" spans="1:7">
      <c r="A8" s="86" t="s">
        <v>48</v>
      </c>
      <c r="B8" s="81" t="s">
        <v>49</v>
      </c>
      <c r="C8" s="107">
        <v>62.04</v>
      </c>
      <c r="D8" s="107">
        <v>62.04</v>
      </c>
      <c r="E8" s="117"/>
      <c r="F8" s="117"/>
      <c r="G8" s="117"/>
    </row>
    <row r="9" s="57" customFormat="1" ht="25.5" customHeight="1" spans="1:7">
      <c r="A9" s="86" t="s">
        <v>50</v>
      </c>
      <c r="B9" s="81" t="s">
        <v>51</v>
      </c>
      <c r="C9" s="107">
        <f>C10+C13+C15</f>
        <v>476.03</v>
      </c>
      <c r="D9" s="107">
        <f>D10+D13+D15</f>
        <v>476.03</v>
      </c>
      <c r="E9" s="117"/>
      <c r="F9" s="117"/>
      <c r="G9" s="117"/>
    </row>
    <row r="10" s="57" customFormat="1" ht="25.5" customHeight="1" spans="1:7">
      <c r="A10" s="86" t="s">
        <v>52</v>
      </c>
      <c r="B10" s="81" t="s">
        <v>53</v>
      </c>
      <c r="C10" s="118">
        <v>394.79</v>
      </c>
      <c r="D10" s="118">
        <f>D11+D12</f>
        <v>394.79</v>
      </c>
      <c r="E10" s="117"/>
      <c r="F10" s="117"/>
      <c r="G10" s="117"/>
    </row>
    <row r="11" s="57" customFormat="1" ht="25.5" customHeight="1" spans="1:7">
      <c r="A11" s="86" t="s">
        <v>54</v>
      </c>
      <c r="B11" s="81" t="s">
        <v>55</v>
      </c>
      <c r="C11" s="108">
        <v>393.05</v>
      </c>
      <c r="D11" s="108">
        <v>393.05</v>
      </c>
      <c r="E11" s="117"/>
      <c r="F11" s="117"/>
      <c r="G11" s="117"/>
    </row>
    <row r="12" s="57" customFormat="1" ht="25.5" customHeight="1" spans="1:7">
      <c r="A12" s="86" t="s">
        <v>56</v>
      </c>
      <c r="B12" s="81" t="s">
        <v>57</v>
      </c>
      <c r="C12" s="109">
        <v>1.74</v>
      </c>
      <c r="D12" s="109">
        <v>1.74</v>
      </c>
      <c r="E12" s="117"/>
      <c r="F12" s="117"/>
      <c r="G12" s="117"/>
    </row>
    <row r="13" customFormat="1" ht="25.5" customHeight="1" spans="1:7">
      <c r="A13" s="86" t="s">
        <v>58</v>
      </c>
      <c r="B13" s="81" t="s">
        <v>59</v>
      </c>
      <c r="C13" s="108">
        <v>61.37</v>
      </c>
      <c r="D13" s="108">
        <v>61.37</v>
      </c>
      <c r="E13" s="110"/>
      <c r="F13" s="110"/>
      <c r="G13" s="110"/>
    </row>
    <row r="14" customFormat="1" ht="25.5" customHeight="1" spans="1:7">
      <c r="A14" s="86" t="s">
        <v>60</v>
      </c>
      <c r="B14" s="81" t="s">
        <v>61</v>
      </c>
      <c r="C14" s="109">
        <v>61.37</v>
      </c>
      <c r="D14" s="109">
        <v>61.37</v>
      </c>
      <c r="E14" s="110"/>
      <c r="F14" s="110"/>
      <c r="G14" s="110"/>
    </row>
    <row r="15" customFormat="1" ht="25.5" customHeight="1" spans="1:7">
      <c r="A15" s="86" t="s">
        <v>62</v>
      </c>
      <c r="B15" s="81" t="s">
        <v>63</v>
      </c>
      <c r="C15" s="109">
        <v>19.87</v>
      </c>
      <c r="D15" s="109">
        <v>19.87</v>
      </c>
      <c r="E15" s="110"/>
      <c r="F15" s="110"/>
      <c r="G15" s="110"/>
    </row>
    <row r="16" ht="25.5" customHeight="1" spans="1:7">
      <c r="A16" s="86" t="s">
        <v>64</v>
      </c>
      <c r="B16" s="81" t="s">
        <v>65</v>
      </c>
      <c r="C16" s="109">
        <v>19.87</v>
      </c>
      <c r="D16" s="109">
        <v>19.87</v>
      </c>
      <c r="E16" s="110"/>
      <c r="F16" s="110"/>
      <c r="G16" s="110"/>
    </row>
    <row r="17" ht="25.5" customHeight="1" spans="1:7">
      <c r="A17" s="86" t="s">
        <v>66</v>
      </c>
      <c r="B17" s="81" t="s">
        <v>67</v>
      </c>
      <c r="C17" s="119">
        <v>24.82</v>
      </c>
      <c r="D17" s="119">
        <v>24.82</v>
      </c>
      <c r="E17" s="110"/>
      <c r="F17" s="110"/>
      <c r="G17" s="110"/>
    </row>
    <row r="18" ht="25.5" customHeight="1" spans="1:7">
      <c r="A18" s="89">
        <v>22102</v>
      </c>
      <c r="B18" s="81" t="s">
        <v>68</v>
      </c>
      <c r="C18" s="119">
        <v>24.82</v>
      </c>
      <c r="D18" s="119">
        <v>24.82</v>
      </c>
      <c r="E18" s="119"/>
      <c r="F18" s="119"/>
      <c r="G18" s="119"/>
    </row>
    <row r="19" ht="25.5" customHeight="1" spans="1:7">
      <c r="A19" s="89">
        <v>2210201</v>
      </c>
      <c r="B19" s="81" t="s">
        <v>69</v>
      </c>
      <c r="C19" s="119">
        <v>24.82</v>
      </c>
      <c r="D19" s="119">
        <v>24.82</v>
      </c>
      <c r="E19" s="119"/>
      <c r="F19" s="119"/>
      <c r="G19" s="119"/>
    </row>
    <row r="20" ht="25.5" customHeight="1" spans="1:7">
      <c r="A20" s="89"/>
      <c r="B20" s="81" t="s">
        <v>70</v>
      </c>
      <c r="C20" s="119">
        <f>C6+C9+C17</f>
        <v>562.89</v>
      </c>
      <c r="D20" s="119">
        <f>D6+D9+D17</f>
        <v>562.89</v>
      </c>
      <c r="E20" s="119"/>
      <c r="F20" s="119"/>
      <c r="G20" s="119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scale="75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showGridLines="0" showZeros="0" topLeftCell="A7" workbookViewId="0">
      <selection activeCell="B26" sqref="B26"/>
    </sheetView>
  </sheetViews>
  <sheetFormatPr defaultColWidth="6.875" defaultRowHeight="11.25" outlineLevelCol="4"/>
  <cols>
    <col min="1" max="1" width="19.375" style="58" customWidth="1"/>
    <col min="2" max="2" width="31.625" style="58" customWidth="1"/>
    <col min="3" max="5" width="24.125" style="58" customWidth="1"/>
    <col min="6" max="16384" width="6.875" style="58"/>
  </cols>
  <sheetData>
    <row r="1" ht="16.5" customHeight="1" spans="1:5">
      <c r="A1" s="59" t="s">
        <v>71</v>
      </c>
      <c r="B1" s="60"/>
      <c r="C1" s="60"/>
      <c r="D1" s="66"/>
      <c r="E1" s="66"/>
    </row>
    <row r="2" ht="16.5" customHeight="1" spans="1:5">
      <c r="A2" s="60"/>
      <c r="B2" s="60"/>
      <c r="C2" s="60"/>
      <c r="D2" s="66"/>
      <c r="E2" s="66"/>
    </row>
    <row r="3" ht="29.25" customHeight="1" spans="1:5">
      <c r="A3" s="61" t="s">
        <v>72</v>
      </c>
      <c r="B3" s="61"/>
      <c r="C3" s="61"/>
      <c r="D3" s="61"/>
      <c r="E3" s="61"/>
    </row>
    <row r="4" ht="26.25" customHeight="1" spans="1:5">
      <c r="A4" s="44"/>
      <c r="B4" s="44"/>
      <c r="C4" s="44"/>
      <c r="D4" s="44"/>
      <c r="E4" s="102" t="s">
        <v>2</v>
      </c>
    </row>
    <row r="5" ht="26.25" customHeight="1" spans="1:5">
      <c r="A5" s="103" t="s">
        <v>39</v>
      </c>
      <c r="B5" s="104"/>
      <c r="C5" s="105" t="s">
        <v>36</v>
      </c>
      <c r="D5" s="105" t="s">
        <v>73</v>
      </c>
      <c r="E5" s="105" t="s">
        <v>74</v>
      </c>
    </row>
    <row r="6" s="57" customFormat="1" ht="27.75" customHeight="1" spans="1:5">
      <c r="A6" s="62" t="s">
        <v>44</v>
      </c>
      <c r="B6" s="62" t="s">
        <v>45</v>
      </c>
      <c r="C6" s="106"/>
      <c r="D6" s="106"/>
      <c r="E6" s="106"/>
    </row>
    <row r="7" s="57" customFormat="1" ht="30" customHeight="1" spans="1:5">
      <c r="A7" s="80">
        <v>208</v>
      </c>
      <c r="B7" s="81" t="s">
        <v>46</v>
      </c>
      <c r="C7" s="98">
        <f>D7+E7</f>
        <v>62.04</v>
      </c>
      <c r="D7" s="107">
        <v>62.04</v>
      </c>
      <c r="E7" s="108"/>
    </row>
    <row r="8" s="57" customFormat="1" ht="30" customHeight="1" spans="1:5">
      <c r="A8" s="80">
        <v>20805</v>
      </c>
      <c r="B8" s="81" t="s">
        <v>47</v>
      </c>
      <c r="C8" s="98">
        <f t="shared" ref="C8:C21" si="0">D8+E8</f>
        <v>62.04</v>
      </c>
      <c r="D8" s="107">
        <v>62.04</v>
      </c>
      <c r="E8" s="108"/>
    </row>
    <row r="9" s="57" customFormat="1" ht="30" customHeight="1" spans="1:5">
      <c r="A9" s="86" t="s">
        <v>48</v>
      </c>
      <c r="B9" s="81" t="s">
        <v>49</v>
      </c>
      <c r="C9" s="98">
        <f t="shared" si="0"/>
        <v>62.04</v>
      </c>
      <c r="D9" s="107">
        <v>62.04</v>
      </c>
      <c r="E9" s="108"/>
    </row>
    <row r="10" s="57" customFormat="1" ht="30" customHeight="1" spans="1:5">
      <c r="A10" s="86" t="s">
        <v>50</v>
      </c>
      <c r="B10" s="81" t="s">
        <v>51</v>
      </c>
      <c r="C10" s="98">
        <f t="shared" si="0"/>
        <v>476.03</v>
      </c>
      <c r="D10" s="108">
        <v>393.05</v>
      </c>
      <c r="E10" s="109">
        <f>E11+E14+E16</f>
        <v>82.98</v>
      </c>
    </row>
    <row r="11" customFormat="1" ht="30" customHeight="1" spans="1:5">
      <c r="A11" s="86" t="s">
        <v>52</v>
      </c>
      <c r="B11" s="81" t="s">
        <v>53</v>
      </c>
      <c r="C11" s="98">
        <f t="shared" si="0"/>
        <v>394.79</v>
      </c>
      <c r="D11" s="108">
        <v>393.05</v>
      </c>
      <c r="E11" s="109">
        <v>1.74</v>
      </c>
    </row>
    <row r="12" customFormat="1" ht="30" customHeight="1" spans="1:5">
      <c r="A12" s="86" t="s">
        <v>54</v>
      </c>
      <c r="B12" s="81" t="s">
        <v>55</v>
      </c>
      <c r="C12" s="98">
        <f t="shared" si="0"/>
        <v>393.05</v>
      </c>
      <c r="D12" s="108">
        <v>393.05</v>
      </c>
      <c r="E12" s="97"/>
    </row>
    <row r="13" customFormat="1" ht="30" customHeight="1" spans="1:5">
      <c r="A13" s="86" t="s">
        <v>56</v>
      </c>
      <c r="B13" s="81" t="s">
        <v>57</v>
      </c>
      <c r="C13" s="98">
        <f t="shared" si="0"/>
        <v>1.74</v>
      </c>
      <c r="D13" s="97"/>
      <c r="E13" s="109">
        <v>1.74</v>
      </c>
    </row>
    <row r="14" ht="30" customHeight="1" spans="1:5">
      <c r="A14" s="86" t="s">
        <v>58</v>
      </c>
      <c r="B14" s="81" t="s">
        <v>59</v>
      </c>
      <c r="C14" s="98">
        <f t="shared" si="0"/>
        <v>61.37</v>
      </c>
      <c r="D14" s="97"/>
      <c r="E14" s="109">
        <v>61.37</v>
      </c>
    </row>
    <row r="15" ht="30" customHeight="1" spans="1:5">
      <c r="A15" s="86" t="s">
        <v>60</v>
      </c>
      <c r="B15" s="81" t="s">
        <v>61</v>
      </c>
      <c r="C15" s="98">
        <f t="shared" si="0"/>
        <v>61.37</v>
      </c>
      <c r="D15" s="97"/>
      <c r="E15" s="109">
        <v>61.37</v>
      </c>
    </row>
    <row r="16" ht="30" customHeight="1" spans="1:5">
      <c r="A16" s="86" t="s">
        <v>62</v>
      </c>
      <c r="B16" s="81" t="s">
        <v>63</v>
      </c>
      <c r="C16" s="98">
        <f t="shared" si="0"/>
        <v>19.87</v>
      </c>
      <c r="D16" s="97"/>
      <c r="E16" s="109">
        <v>19.87</v>
      </c>
    </row>
    <row r="17" ht="30" customHeight="1" spans="1:5">
      <c r="A17" s="86" t="s">
        <v>64</v>
      </c>
      <c r="B17" s="81" t="s">
        <v>65</v>
      </c>
      <c r="C17" s="98">
        <f t="shared" si="0"/>
        <v>19.87</v>
      </c>
      <c r="D17" s="97"/>
      <c r="E17" s="109">
        <v>19.87</v>
      </c>
    </row>
    <row r="18" ht="30" customHeight="1" spans="1:5">
      <c r="A18" s="86" t="s">
        <v>66</v>
      </c>
      <c r="B18" s="81" t="s">
        <v>67</v>
      </c>
      <c r="C18" s="98">
        <f t="shared" si="0"/>
        <v>24.82</v>
      </c>
      <c r="D18" s="110">
        <v>24.82</v>
      </c>
      <c r="E18" s="111"/>
    </row>
    <row r="19" ht="30" customHeight="1" spans="1:5">
      <c r="A19" s="89">
        <v>22102</v>
      </c>
      <c r="B19" s="81" t="s">
        <v>68</v>
      </c>
      <c r="C19" s="98">
        <f t="shared" si="0"/>
        <v>24.82</v>
      </c>
      <c r="D19" s="110">
        <v>24.82</v>
      </c>
      <c r="E19" s="111"/>
    </row>
    <row r="20" ht="30" customHeight="1" spans="1:5">
      <c r="A20" s="89">
        <v>2210201</v>
      </c>
      <c r="B20" s="81" t="s">
        <v>69</v>
      </c>
      <c r="C20" s="98">
        <f t="shared" si="0"/>
        <v>24.82</v>
      </c>
      <c r="D20" s="110">
        <v>24.82</v>
      </c>
      <c r="E20" s="111"/>
    </row>
    <row r="21" ht="30" customHeight="1" spans="1:5">
      <c r="A21" s="89"/>
      <c r="B21" s="81" t="s">
        <v>70</v>
      </c>
      <c r="C21" s="98">
        <f t="shared" si="0"/>
        <v>562.89</v>
      </c>
      <c r="D21" s="110">
        <f>D7+D10+D18</f>
        <v>479.91</v>
      </c>
      <c r="E21" s="110">
        <v>82.98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scale="81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topLeftCell="A13" workbookViewId="0">
      <selection activeCell="H9" sqref="H9"/>
    </sheetView>
  </sheetViews>
  <sheetFormatPr defaultColWidth="6.875" defaultRowHeight="11.25" outlineLevelCol="5"/>
  <cols>
    <col min="1" max="1" width="28.125" style="58" customWidth="1"/>
    <col min="2" max="2" width="14.875" style="58" customWidth="1"/>
    <col min="3" max="3" width="30.375" style="58" customWidth="1"/>
    <col min="4" max="4" width="15.375" style="58" customWidth="1"/>
    <col min="5" max="6" width="17.125" style="58" customWidth="1"/>
    <col min="7" max="16384" width="6.875" style="58"/>
  </cols>
  <sheetData>
    <row r="1" ht="16.5" customHeight="1" spans="1:6">
      <c r="A1" s="44" t="s">
        <v>75</v>
      </c>
      <c r="B1" s="93"/>
      <c r="C1" s="93"/>
      <c r="D1" s="93"/>
      <c r="E1" s="93"/>
      <c r="F1" s="94"/>
    </row>
    <row r="2" ht="18.75" customHeight="1" spans="1:6">
      <c r="A2" s="95"/>
      <c r="B2" s="93"/>
      <c r="C2" s="93"/>
      <c r="D2" s="93"/>
      <c r="E2" s="93"/>
      <c r="F2" s="94"/>
    </row>
    <row r="3" ht="21" customHeight="1" spans="1:6">
      <c r="A3" s="47" t="s">
        <v>76</v>
      </c>
      <c r="B3" s="47"/>
      <c r="C3" s="47"/>
      <c r="D3" s="47"/>
      <c r="E3" s="47"/>
      <c r="F3" s="47"/>
    </row>
    <row r="4" ht="14.25" customHeight="1" spans="1:6">
      <c r="A4" s="96"/>
      <c r="B4" s="96"/>
      <c r="C4" s="96"/>
      <c r="D4" s="96"/>
      <c r="E4" s="96"/>
      <c r="F4" s="49" t="s">
        <v>2</v>
      </c>
    </row>
    <row r="5" ht="24" customHeight="1" spans="1:6">
      <c r="A5" s="125" t="s">
        <v>3</v>
      </c>
      <c r="B5" s="62"/>
      <c r="C5" s="125" t="s">
        <v>4</v>
      </c>
      <c r="D5" s="62"/>
      <c r="E5" s="62"/>
      <c r="F5" s="62"/>
    </row>
    <row r="6" ht="24" customHeight="1" spans="1:6">
      <c r="A6" s="125" t="s">
        <v>5</v>
      </c>
      <c r="B6" s="125" t="s">
        <v>6</v>
      </c>
      <c r="C6" s="62" t="s">
        <v>39</v>
      </c>
      <c r="D6" s="62" t="s">
        <v>6</v>
      </c>
      <c r="E6" s="62"/>
      <c r="F6" s="62"/>
    </row>
    <row r="7" ht="24" customHeight="1" spans="1:6">
      <c r="A7" s="62"/>
      <c r="B7" s="62"/>
      <c r="C7" s="62"/>
      <c r="D7" s="62" t="s">
        <v>77</v>
      </c>
      <c r="E7" s="62" t="s">
        <v>40</v>
      </c>
      <c r="F7" s="62" t="s">
        <v>78</v>
      </c>
    </row>
    <row r="8" ht="24" customHeight="1" spans="1:6">
      <c r="A8" s="52" t="s">
        <v>11</v>
      </c>
      <c r="B8" s="97">
        <v>562.89</v>
      </c>
      <c r="C8" s="64" t="s">
        <v>12</v>
      </c>
      <c r="D8" s="64"/>
      <c r="E8" s="64"/>
      <c r="F8" s="68"/>
    </row>
    <row r="9" ht="24" customHeight="1" spans="1:6">
      <c r="A9" s="52" t="s">
        <v>79</v>
      </c>
      <c r="B9" s="91"/>
      <c r="C9" s="64" t="s">
        <v>14</v>
      </c>
      <c r="D9" s="64"/>
      <c r="E9" s="64"/>
      <c r="F9" s="68"/>
    </row>
    <row r="10" ht="24" customHeight="1" spans="1:6">
      <c r="A10" s="52"/>
      <c r="B10" s="97"/>
      <c r="C10" s="64" t="s">
        <v>16</v>
      </c>
      <c r="D10" s="64"/>
      <c r="E10" s="64"/>
      <c r="F10" s="68"/>
    </row>
    <row r="11" ht="24" customHeight="1" spans="1:6">
      <c r="A11" s="52"/>
      <c r="B11" s="97"/>
      <c r="C11" s="52" t="s">
        <v>18</v>
      </c>
      <c r="D11" s="52"/>
      <c r="E11" s="52"/>
      <c r="F11" s="68"/>
    </row>
    <row r="12" ht="24" customHeight="1" spans="1:6">
      <c r="A12" s="52"/>
      <c r="B12" s="97"/>
      <c r="C12" s="64" t="s">
        <v>19</v>
      </c>
      <c r="D12" s="64"/>
      <c r="E12" s="64"/>
      <c r="F12" s="68"/>
    </row>
    <row r="13" ht="24" customHeight="1" spans="1:6">
      <c r="A13" s="52"/>
      <c r="B13" s="97"/>
      <c r="C13" s="64" t="s">
        <v>20</v>
      </c>
      <c r="D13" s="64"/>
      <c r="E13" s="64"/>
      <c r="F13" s="68"/>
    </row>
    <row r="14" ht="24" customHeight="1" spans="1:6">
      <c r="A14" s="52"/>
      <c r="B14" s="97"/>
      <c r="C14" s="52" t="s">
        <v>21</v>
      </c>
      <c r="D14" s="52"/>
      <c r="E14" s="52"/>
      <c r="F14" s="52"/>
    </row>
    <row r="15" ht="24" customHeight="1" spans="1:6">
      <c r="A15" s="52"/>
      <c r="B15" s="97"/>
      <c r="C15" s="52" t="s">
        <v>22</v>
      </c>
      <c r="D15" s="98">
        <v>62.04</v>
      </c>
      <c r="E15" s="98">
        <v>62.04</v>
      </c>
      <c r="F15" s="52"/>
    </row>
    <row r="16" ht="24" customHeight="1" spans="1:6">
      <c r="A16" s="52"/>
      <c r="B16" s="97"/>
      <c r="C16" s="64" t="s">
        <v>23</v>
      </c>
      <c r="D16" s="99">
        <v>476.03</v>
      </c>
      <c r="E16" s="99">
        <v>476.03</v>
      </c>
      <c r="F16" s="52"/>
    </row>
    <row r="17" ht="24" customHeight="1" spans="1:6">
      <c r="A17" s="52"/>
      <c r="B17" s="97"/>
      <c r="C17" s="64" t="s">
        <v>24</v>
      </c>
      <c r="D17" s="64"/>
      <c r="E17" s="64"/>
      <c r="F17" s="52"/>
    </row>
    <row r="18" ht="24" customHeight="1" spans="1:6">
      <c r="A18" s="52"/>
      <c r="B18" s="97"/>
      <c r="C18" s="52" t="s">
        <v>25</v>
      </c>
      <c r="D18" s="52"/>
      <c r="E18" s="52"/>
      <c r="F18" s="52"/>
    </row>
    <row r="19" ht="24" customHeight="1" spans="1:6">
      <c r="A19" s="52"/>
      <c r="B19" s="97"/>
      <c r="C19" s="52" t="s">
        <v>26</v>
      </c>
      <c r="D19" s="52"/>
      <c r="E19" s="52"/>
      <c r="F19" s="52"/>
    </row>
    <row r="20" ht="24" customHeight="1" spans="1:6">
      <c r="A20" s="52"/>
      <c r="B20" s="97"/>
      <c r="C20" s="52" t="s">
        <v>27</v>
      </c>
      <c r="D20" s="52"/>
      <c r="E20" s="52"/>
      <c r="F20" s="52"/>
    </row>
    <row r="21" ht="24" customHeight="1" spans="1:6">
      <c r="A21" s="52"/>
      <c r="B21" s="97"/>
      <c r="C21" s="52" t="s">
        <v>28</v>
      </c>
      <c r="D21" s="52"/>
      <c r="E21" s="52"/>
      <c r="F21" s="52"/>
    </row>
    <row r="22" ht="24" customHeight="1" spans="1:6">
      <c r="A22" s="52"/>
      <c r="B22" s="97"/>
      <c r="C22" s="52" t="s">
        <v>29</v>
      </c>
      <c r="D22" s="52"/>
      <c r="E22" s="52"/>
      <c r="F22" s="52"/>
    </row>
    <row r="23" ht="24" customHeight="1" spans="1:6">
      <c r="A23" s="52"/>
      <c r="B23" s="97"/>
      <c r="C23" s="52" t="s">
        <v>30</v>
      </c>
      <c r="D23" s="52"/>
      <c r="E23" s="52"/>
      <c r="F23" s="52"/>
    </row>
    <row r="24" ht="24" customHeight="1" spans="1:6">
      <c r="A24" s="52"/>
      <c r="B24" s="97"/>
      <c r="C24" s="52" t="s">
        <v>31</v>
      </c>
      <c r="D24" s="52"/>
      <c r="E24" s="52"/>
      <c r="F24" s="52"/>
    </row>
    <row r="25" ht="24" customHeight="1" spans="1:6">
      <c r="A25" s="52"/>
      <c r="B25" s="97"/>
      <c r="C25" s="52" t="s">
        <v>32</v>
      </c>
      <c r="D25" s="97">
        <v>24.82</v>
      </c>
      <c r="E25" s="97">
        <v>24.82</v>
      </c>
      <c r="F25" s="52"/>
    </row>
    <row r="26" ht="24" customHeight="1" spans="1:6">
      <c r="A26" s="52"/>
      <c r="B26" s="97"/>
      <c r="C26" s="52" t="s">
        <v>33</v>
      </c>
      <c r="D26" s="52"/>
      <c r="E26" s="52"/>
      <c r="F26" s="52"/>
    </row>
    <row r="27" ht="24" customHeight="1" spans="1:6">
      <c r="A27" s="52"/>
      <c r="B27" s="97"/>
      <c r="C27" s="52" t="s">
        <v>34</v>
      </c>
      <c r="D27" s="52"/>
      <c r="E27" s="52"/>
      <c r="F27" s="52"/>
    </row>
    <row r="28" ht="24" customHeight="1" spans="1:6">
      <c r="A28" s="52"/>
      <c r="B28" s="97"/>
      <c r="C28" s="52"/>
      <c r="D28" s="52"/>
      <c r="E28" s="52"/>
      <c r="F28" s="52"/>
    </row>
    <row r="29" ht="24" customHeight="1" spans="1:6">
      <c r="A29" s="62" t="s">
        <v>35</v>
      </c>
      <c r="B29" s="91">
        <v>562.89</v>
      </c>
      <c r="C29" s="62" t="s">
        <v>36</v>
      </c>
      <c r="D29" s="100">
        <f>SUM(D15:D28)</f>
        <v>562.89</v>
      </c>
      <c r="E29" s="101">
        <f>SUM(E15:E28)</f>
        <v>562.89</v>
      </c>
      <c r="F29" s="5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196527777777778" bottom="0" header="0.511805555555556" footer="0.511805555555556"/>
  <pageSetup paperSize="9" scale="67" orientation="landscape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showGridLines="0" showZeros="0" tabSelected="1" topLeftCell="A4" workbookViewId="0">
      <selection activeCell="O17" sqref="O17"/>
    </sheetView>
  </sheetViews>
  <sheetFormatPr defaultColWidth="6.875" defaultRowHeight="11.25"/>
  <cols>
    <col min="1" max="1" width="11.5" style="58" customWidth="1"/>
    <col min="2" max="2" width="25" style="58" customWidth="1"/>
    <col min="3" max="8" width="10" style="58" customWidth="1"/>
    <col min="9" max="11" width="10.875" style="58" customWidth="1"/>
    <col min="12" max="16384" width="6.875" style="58"/>
  </cols>
  <sheetData>
    <row r="1" ht="16.5" customHeight="1" spans="1:11">
      <c r="A1" s="59" t="s">
        <v>80</v>
      </c>
      <c r="B1" s="60"/>
      <c r="C1" s="60"/>
      <c r="D1" s="60"/>
      <c r="E1" s="60"/>
      <c r="F1" s="60"/>
      <c r="G1" s="60"/>
      <c r="H1" s="60"/>
      <c r="I1" s="66"/>
      <c r="J1" s="66"/>
      <c r="K1" s="66"/>
    </row>
    <row r="2" ht="16.5" customHeight="1" spans="1:11">
      <c r="A2" s="60"/>
      <c r="B2" s="60"/>
      <c r="C2" s="60"/>
      <c r="D2" s="60"/>
      <c r="E2" s="60"/>
      <c r="F2" s="60"/>
      <c r="G2" s="60"/>
      <c r="H2" s="60"/>
      <c r="I2" s="66"/>
      <c r="J2" s="66"/>
      <c r="K2" s="66"/>
    </row>
    <row r="3" ht="29.25" customHeight="1" spans="1:11">
      <c r="A3" s="61" t="s">
        <v>81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</row>
    <row r="5" ht="26.25" customHeight="1" spans="1:11">
      <c r="A5" s="62" t="s">
        <v>39</v>
      </c>
      <c r="B5" s="62"/>
      <c r="C5" s="62" t="s">
        <v>82</v>
      </c>
      <c r="D5" s="62"/>
      <c r="E5" s="62"/>
      <c r="F5" s="62" t="s">
        <v>83</v>
      </c>
      <c r="G5" s="62"/>
      <c r="H5" s="62"/>
      <c r="I5" s="62" t="s">
        <v>84</v>
      </c>
      <c r="J5" s="62"/>
      <c r="K5" s="62"/>
    </row>
    <row r="6" s="57" customFormat="1" ht="30.75" customHeight="1" spans="1:11">
      <c r="A6" s="62" t="s">
        <v>44</v>
      </c>
      <c r="B6" s="62" t="s">
        <v>45</v>
      </c>
      <c r="C6" s="62" t="s">
        <v>70</v>
      </c>
      <c r="D6" s="62" t="s">
        <v>73</v>
      </c>
      <c r="E6" s="62" t="s">
        <v>74</v>
      </c>
      <c r="F6" s="62" t="s">
        <v>70</v>
      </c>
      <c r="G6" s="62" t="s">
        <v>73</v>
      </c>
      <c r="H6" s="62" t="s">
        <v>74</v>
      </c>
      <c r="I6" s="62" t="s">
        <v>70</v>
      </c>
      <c r="J6" s="62" t="s">
        <v>73</v>
      </c>
      <c r="K6" s="62" t="s">
        <v>74</v>
      </c>
    </row>
    <row r="7" s="57" customFormat="1" ht="30.75" customHeight="1" spans="1:11">
      <c r="A7" s="80">
        <v>208</v>
      </c>
      <c r="B7" s="81" t="s">
        <v>46</v>
      </c>
      <c r="C7" s="82">
        <f>D7+E7</f>
        <v>61.02</v>
      </c>
      <c r="D7" s="83">
        <v>61.02</v>
      </c>
      <c r="E7" s="83"/>
      <c r="F7" s="84">
        <f>G7+H7</f>
        <v>62.04</v>
      </c>
      <c r="G7" s="85">
        <v>62.04</v>
      </c>
      <c r="H7" s="85"/>
      <c r="I7" s="85">
        <f>(F7-C7)/C7*100</f>
        <v>1.67158308751228</v>
      </c>
      <c r="J7" s="85">
        <f>(G7-D7)/D7*100</f>
        <v>1.67158308751228</v>
      </c>
      <c r="K7" s="85"/>
    </row>
    <row r="8" s="57" customFormat="1" ht="30.75" customHeight="1" spans="1:11">
      <c r="A8" s="80">
        <v>20805</v>
      </c>
      <c r="B8" s="81" t="s">
        <v>47</v>
      </c>
      <c r="C8" s="82">
        <f t="shared" ref="C8:C21" si="0">D8+E8</f>
        <v>61.02</v>
      </c>
      <c r="D8" s="83">
        <v>61.02</v>
      </c>
      <c r="E8" s="83"/>
      <c r="F8" s="84">
        <f t="shared" ref="F8:F21" si="1">G8+H8</f>
        <v>62.04</v>
      </c>
      <c r="G8" s="85">
        <v>62.04</v>
      </c>
      <c r="H8" s="85"/>
      <c r="I8" s="85">
        <f t="shared" ref="I8:I21" si="2">(F8-C8)/C8*100</f>
        <v>1.67158308751228</v>
      </c>
      <c r="J8" s="85">
        <f t="shared" ref="J8:J21" si="3">(G8-D8)/D8*100</f>
        <v>1.67158308751228</v>
      </c>
      <c r="K8" s="85"/>
    </row>
    <row r="9" s="57" customFormat="1" ht="30.75" customHeight="1" spans="1:11">
      <c r="A9" s="86" t="s">
        <v>48</v>
      </c>
      <c r="B9" s="81" t="s">
        <v>49</v>
      </c>
      <c r="C9" s="82">
        <f t="shared" si="0"/>
        <v>61.02</v>
      </c>
      <c r="D9" s="83">
        <v>61.02</v>
      </c>
      <c r="E9" s="83"/>
      <c r="F9" s="84">
        <f t="shared" si="1"/>
        <v>62.04</v>
      </c>
      <c r="G9" s="85">
        <v>62.04</v>
      </c>
      <c r="H9" s="85"/>
      <c r="I9" s="85">
        <f t="shared" si="2"/>
        <v>1.67158308751228</v>
      </c>
      <c r="J9" s="85">
        <f t="shared" si="3"/>
        <v>1.67158308751228</v>
      </c>
      <c r="K9" s="85"/>
    </row>
    <row r="10" s="57" customFormat="1" ht="30.75" customHeight="1" spans="1:11">
      <c r="A10" s="86" t="s">
        <v>50</v>
      </c>
      <c r="B10" s="81" t="s">
        <v>51</v>
      </c>
      <c r="C10" s="82">
        <f t="shared" si="0"/>
        <v>445.88</v>
      </c>
      <c r="D10" s="83">
        <v>340.32</v>
      </c>
      <c r="E10" s="83">
        <f>E11+E14+E16</f>
        <v>105.56</v>
      </c>
      <c r="F10" s="84">
        <f t="shared" si="1"/>
        <v>476.03</v>
      </c>
      <c r="G10" s="83">
        <v>393.05</v>
      </c>
      <c r="H10" s="83">
        <v>82.98</v>
      </c>
      <c r="I10" s="85">
        <f t="shared" si="2"/>
        <v>6.76190903382075</v>
      </c>
      <c r="J10" s="85">
        <f t="shared" si="3"/>
        <v>15.4942407146215</v>
      </c>
      <c r="K10" s="90">
        <v>-21.39</v>
      </c>
    </row>
    <row r="11" s="57" customFormat="1" ht="30.75" customHeight="1" spans="1:11">
      <c r="A11" s="86" t="s">
        <v>52</v>
      </c>
      <c r="B11" s="81" t="s">
        <v>53</v>
      </c>
      <c r="C11" s="82">
        <f t="shared" si="0"/>
        <v>341.19</v>
      </c>
      <c r="D11" s="83">
        <v>340.32</v>
      </c>
      <c r="E11" s="85">
        <v>0.87</v>
      </c>
      <c r="F11" s="84">
        <f t="shared" si="1"/>
        <v>394.79</v>
      </c>
      <c r="G11" s="85">
        <v>393.05</v>
      </c>
      <c r="H11" s="85">
        <v>1.74</v>
      </c>
      <c r="I11" s="85">
        <f t="shared" si="2"/>
        <v>15.7097218558574</v>
      </c>
      <c r="J11" s="85">
        <f t="shared" si="3"/>
        <v>15.4942407146215</v>
      </c>
      <c r="K11" s="85">
        <f t="shared" ref="K8:K21" si="4">(H11-E11)/E11*100</f>
        <v>100</v>
      </c>
    </row>
    <row r="12" customFormat="1" ht="30.75" customHeight="1" spans="1:11">
      <c r="A12" s="86" t="s">
        <v>54</v>
      </c>
      <c r="B12" s="81" t="s">
        <v>55</v>
      </c>
      <c r="C12" s="82">
        <f t="shared" si="0"/>
        <v>340.32</v>
      </c>
      <c r="D12" s="83">
        <v>340.32</v>
      </c>
      <c r="E12" s="85"/>
      <c r="F12" s="84">
        <f t="shared" si="1"/>
        <v>393.05</v>
      </c>
      <c r="G12" s="85">
        <v>393.05</v>
      </c>
      <c r="H12" s="85"/>
      <c r="I12" s="85">
        <f t="shared" si="2"/>
        <v>15.4942407146215</v>
      </c>
      <c r="J12" s="85">
        <f t="shared" si="3"/>
        <v>15.4942407146215</v>
      </c>
      <c r="K12" s="85"/>
    </row>
    <row r="13" ht="30.75" customHeight="1" spans="1:11">
      <c r="A13" s="86" t="s">
        <v>56</v>
      </c>
      <c r="B13" s="81" t="s">
        <v>57</v>
      </c>
      <c r="C13" s="82">
        <f t="shared" si="0"/>
        <v>0.87</v>
      </c>
      <c r="D13" s="83"/>
      <c r="E13" s="83">
        <v>0.87</v>
      </c>
      <c r="F13" s="84">
        <f t="shared" si="1"/>
        <v>1.74</v>
      </c>
      <c r="G13" s="83"/>
      <c r="H13" s="83">
        <v>1.74</v>
      </c>
      <c r="I13" s="85">
        <f t="shared" si="2"/>
        <v>100</v>
      </c>
      <c r="J13" s="85"/>
      <c r="K13" s="85">
        <f t="shared" si="4"/>
        <v>100</v>
      </c>
    </row>
    <row r="14" ht="30.75" customHeight="1" spans="1:11">
      <c r="A14" s="86" t="s">
        <v>58</v>
      </c>
      <c r="B14" s="81" t="s">
        <v>59</v>
      </c>
      <c r="C14" s="82">
        <f t="shared" si="0"/>
        <v>82.63</v>
      </c>
      <c r="D14" s="83"/>
      <c r="E14" s="83">
        <v>82.63</v>
      </c>
      <c r="F14" s="84">
        <f t="shared" si="1"/>
        <v>61.37</v>
      </c>
      <c r="G14" s="83"/>
      <c r="H14" s="83">
        <v>61.37</v>
      </c>
      <c r="I14" s="91">
        <f t="shared" si="2"/>
        <v>-25.7291540602687</v>
      </c>
      <c r="J14" s="85"/>
      <c r="K14" s="91">
        <f t="shared" si="4"/>
        <v>-25.7291540602687</v>
      </c>
    </row>
    <row r="15" ht="30.75" customHeight="1" spans="1:11">
      <c r="A15" s="86" t="s">
        <v>60</v>
      </c>
      <c r="B15" s="81" t="s">
        <v>61</v>
      </c>
      <c r="C15" s="82">
        <f t="shared" si="0"/>
        <v>82.63</v>
      </c>
      <c r="D15" s="83"/>
      <c r="E15" s="83">
        <v>82.63</v>
      </c>
      <c r="F15" s="84">
        <f t="shared" si="1"/>
        <v>61.37</v>
      </c>
      <c r="G15" s="83"/>
      <c r="H15" s="83">
        <v>61.37</v>
      </c>
      <c r="I15" s="91">
        <f t="shared" si="2"/>
        <v>-25.7291540602687</v>
      </c>
      <c r="J15" s="85"/>
      <c r="K15" s="91">
        <f t="shared" si="4"/>
        <v>-25.7291540602687</v>
      </c>
    </row>
    <row r="16" ht="30.75" customHeight="1" spans="1:11">
      <c r="A16" s="86" t="s">
        <v>62</v>
      </c>
      <c r="B16" s="81" t="s">
        <v>63</v>
      </c>
      <c r="C16" s="82">
        <f t="shared" si="0"/>
        <v>22.06</v>
      </c>
      <c r="D16" s="83"/>
      <c r="E16" s="83">
        <v>22.06</v>
      </c>
      <c r="F16" s="84">
        <f t="shared" si="1"/>
        <v>19.87</v>
      </c>
      <c r="G16" s="83"/>
      <c r="H16" s="83">
        <v>19.87</v>
      </c>
      <c r="I16" s="91">
        <f t="shared" si="2"/>
        <v>-9.9274705349048</v>
      </c>
      <c r="J16" s="85"/>
      <c r="K16" s="91">
        <f t="shared" si="4"/>
        <v>-9.9274705349048</v>
      </c>
    </row>
    <row r="17" ht="30.75" customHeight="1" spans="1:11">
      <c r="A17" s="86" t="s">
        <v>64</v>
      </c>
      <c r="B17" s="81" t="s">
        <v>65</v>
      </c>
      <c r="C17" s="82">
        <f t="shared" si="0"/>
        <v>22.06</v>
      </c>
      <c r="D17" s="87"/>
      <c r="E17" s="88">
        <v>22.06</v>
      </c>
      <c r="F17" s="84">
        <f t="shared" si="1"/>
        <v>19.87</v>
      </c>
      <c r="G17" s="88"/>
      <c r="H17" s="88">
        <v>19.87</v>
      </c>
      <c r="I17" s="91">
        <f t="shared" si="2"/>
        <v>-9.9274705349048</v>
      </c>
      <c r="J17" s="85"/>
      <c r="K17" s="91">
        <f t="shared" si="4"/>
        <v>-9.9274705349048</v>
      </c>
    </row>
    <row r="18" ht="30.75" customHeight="1" spans="1:11">
      <c r="A18" s="86" t="s">
        <v>66</v>
      </c>
      <c r="B18" s="81" t="s">
        <v>67</v>
      </c>
      <c r="C18" s="82">
        <f t="shared" si="0"/>
        <v>24.41</v>
      </c>
      <c r="D18" s="88">
        <v>24.41</v>
      </c>
      <c r="E18" s="88"/>
      <c r="F18" s="82">
        <f t="shared" si="1"/>
        <v>24.82</v>
      </c>
      <c r="G18" s="88">
        <v>24.82</v>
      </c>
      <c r="H18" s="88"/>
      <c r="I18" s="85">
        <f t="shared" si="2"/>
        <v>1.67963949201147</v>
      </c>
      <c r="J18" s="85">
        <f t="shared" si="3"/>
        <v>1.67963949201147</v>
      </c>
      <c r="K18" s="85"/>
    </row>
    <row r="19" ht="30.75" customHeight="1" spans="1:11">
      <c r="A19" s="89">
        <v>22102</v>
      </c>
      <c r="B19" s="81" t="s">
        <v>68</v>
      </c>
      <c r="C19" s="82">
        <f t="shared" si="0"/>
        <v>24.41</v>
      </c>
      <c r="D19" s="88">
        <v>24.41</v>
      </c>
      <c r="E19" s="88"/>
      <c r="F19" s="82">
        <f t="shared" si="1"/>
        <v>24.82</v>
      </c>
      <c r="G19" s="88">
        <v>24.82</v>
      </c>
      <c r="H19" s="88"/>
      <c r="I19" s="85">
        <f t="shared" si="2"/>
        <v>1.67963949201147</v>
      </c>
      <c r="J19" s="85">
        <f t="shared" si="3"/>
        <v>1.67963949201147</v>
      </c>
      <c r="K19" s="85"/>
    </row>
    <row r="20" ht="30.75" customHeight="1" spans="1:11">
      <c r="A20" s="89">
        <v>2210201</v>
      </c>
      <c r="B20" s="81" t="s">
        <v>69</v>
      </c>
      <c r="C20" s="82">
        <f t="shared" si="0"/>
        <v>24.41</v>
      </c>
      <c r="D20" s="88">
        <v>24.41</v>
      </c>
      <c r="E20" s="88"/>
      <c r="F20" s="82">
        <f t="shared" si="1"/>
        <v>24.82</v>
      </c>
      <c r="G20" s="88">
        <v>24.82</v>
      </c>
      <c r="H20" s="88"/>
      <c r="I20" s="85">
        <f t="shared" si="2"/>
        <v>1.67963949201147</v>
      </c>
      <c r="J20" s="85">
        <f t="shared" si="3"/>
        <v>1.67963949201147</v>
      </c>
      <c r="K20" s="85"/>
    </row>
    <row r="21" ht="30.75" customHeight="1" spans="1:11">
      <c r="A21" s="89"/>
      <c r="B21" s="81" t="s">
        <v>70</v>
      </c>
      <c r="C21" s="82">
        <f t="shared" si="0"/>
        <v>531.31</v>
      </c>
      <c r="D21" s="88">
        <f>D7+D10+D18</f>
        <v>425.75</v>
      </c>
      <c r="E21" s="83">
        <v>105.56</v>
      </c>
      <c r="F21" s="82">
        <f t="shared" si="1"/>
        <v>562.89</v>
      </c>
      <c r="G21" s="88">
        <v>479.91</v>
      </c>
      <c r="H21" s="88">
        <v>82.98</v>
      </c>
      <c r="I21" s="85">
        <f t="shared" si="2"/>
        <v>5.94379928855095</v>
      </c>
      <c r="J21" s="85">
        <f t="shared" si="3"/>
        <v>12.7210804462713</v>
      </c>
      <c r="K21" s="91">
        <f t="shared" si="4"/>
        <v>-21.39067828723</v>
      </c>
    </row>
    <row r="22" spans="11:11">
      <c r="K22" s="92"/>
    </row>
    <row r="23" spans="11:11">
      <c r="K23" s="92"/>
    </row>
    <row r="24" spans="11:11">
      <c r="K24" s="92"/>
    </row>
    <row r="25" spans="11:11">
      <c r="K25" s="92"/>
    </row>
    <row r="26" spans="11:11">
      <c r="K26" s="92"/>
    </row>
    <row r="27" spans="11:11">
      <c r="K27" s="92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" top="0.196527777777778" bottom="0" header="0.511805555555556" footer="0.511805555555556"/>
  <pageSetup paperSize="9" scale="90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7"/>
  <sheetViews>
    <sheetView topLeftCell="A43" workbookViewId="0">
      <selection activeCell="F6" sqref="E6:F6"/>
    </sheetView>
  </sheetViews>
  <sheetFormatPr defaultColWidth="9" defaultRowHeight="14.25" outlineLevelCol="2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0" t="s">
        <v>85</v>
      </c>
      <c r="B1" s="71"/>
      <c r="C1" s="71"/>
    </row>
    <row r="2" ht="45.75" customHeight="1" spans="1:3">
      <c r="A2" s="72" t="s">
        <v>86</v>
      </c>
      <c r="B2" s="72"/>
      <c r="C2" s="72"/>
    </row>
    <row r="3" ht="20.25" customHeight="1" spans="3:3">
      <c r="C3" s="73" t="s">
        <v>2</v>
      </c>
    </row>
    <row r="4" ht="23.25" customHeight="1" spans="1:3">
      <c r="A4" s="74" t="s">
        <v>87</v>
      </c>
      <c r="B4" s="74" t="s">
        <v>6</v>
      </c>
      <c r="C4" s="74" t="s">
        <v>88</v>
      </c>
    </row>
    <row r="5" ht="23.25" customHeight="1" spans="1:3">
      <c r="A5" s="75" t="s">
        <v>89</v>
      </c>
      <c r="B5" s="76">
        <f>B6+B7+B8+B9+B10+B11+B12+B13+B14+B15+B16</f>
        <v>477.71</v>
      </c>
      <c r="C5" s="75"/>
    </row>
    <row r="6" ht="23.25" customHeight="1" spans="1:3">
      <c r="A6" s="75" t="s">
        <v>90</v>
      </c>
      <c r="B6" s="75">
        <v>165.73</v>
      </c>
      <c r="C6" s="75"/>
    </row>
    <row r="7" ht="23.25" customHeight="1" spans="1:3">
      <c r="A7" s="75" t="s">
        <v>91</v>
      </c>
      <c r="B7" s="75">
        <v>45.42</v>
      </c>
      <c r="C7" s="75"/>
    </row>
    <row r="8" ht="23.25" customHeight="1" spans="1:3">
      <c r="A8" s="75" t="s">
        <v>92</v>
      </c>
      <c r="B8" s="75">
        <v>13.81</v>
      </c>
      <c r="C8" s="75"/>
    </row>
    <row r="9" ht="23.25" customHeight="1" spans="1:3">
      <c r="A9" s="75" t="s">
        <v>93</v>
      </c>
      <c r="B9" s="75">
        <v>123.97</v>
      </c>
      <c r="C9" s="75"/>
    </row>
    <row r="10" ht="23.25" customHeight="1" spans="1:3">
      <c r="A10" s="75" t="s">
        <v>94</v>
      </c>
      <c r="B10" s="75">
        <v>62.04</v>
      </c>
      <c r="C10" s="75"/>
    </row>
    <row r="11" ht="23.25" customHeight="1" spans="1:3">
      <c r="A11" s="75" t="s">
        <v>95</v>
      </c>
      <c r="B11" s="75">
        <v>0</v>
      </c>
      <c r="C11" s="75"/>
    </row>
    <row r="12" ht="23.25" customHeight="1" spans="1:3">
      <c r="A12" s="75" t="s">
        <v>96</v>
      </c>
      <c r="B12" s="75">
        <v>18.61</v>
      </c>
      <c r="C12" s="75"/>
    </row>
    <row r="13" ht="23.25" customHeight="1" spans="1:3">
      <c r="A13" s="75" t="s">
        <v>97</v>
      </c>
      <c r="B13" s="75">
        <v>0</v>
      </c>
      <c r="C13" s="75"/>
    </row>
    <row r="14" ht="23.25" customHeight="1" spans="1:3">
      <c r="A14" s="75" t="s">
        <v>98</v>
      </c>
      <c r="B14" s="75">
        <v>0.32</v>
      </c>
      <c r="C14" s="75"/>
    </row>
    <row r="15" ht="23.25" customHeight="1" spans="1:3">
      <c r="A15" s="75" t="s">
        <v>69</v>
      </c>
      <c r="B15" s="75">
        <v>24.82</v>
      </c>
      <c r="C15" s="75"/>
    </row>
    <row r="16" ht="23.25" customHeight="1" spans="1:3">
      <c r="A16" s="75" t="s">
        <v>99</v>
      </c>
      <c r="B16" s="75">
        <v>22.99</v>
      </c>
      <c r="C16" s="75"/>
    </row>
    <row r="17" ht="23.25" customHeight="1" spans="1:3">
      <c r="A17" s="75" t="s">
        <v>100</v>
      </c>
      <c r="B17" s="76">
        <v>0</v>
      </c>
      <c r="C17" s="75"/>
    </row>
    <row r="18" ht="23.25" customHeight="1" spans="1:3">
      <c r="A18" s="75" t="s">
        <v>101</v>
      </c>
      <c r="B18" s="75">
        <v>0</v>
      </c>
      <c r="C18" s="75"/>
    </row>
    <row r="19" ht="23.25" customHeight="1" spans="1:3">
      <c r="A19" s="75" t="s">
        <v>102</v>
      </c>
      <c r="B19" s="75">
        <v>0</v>
      </c>
      <c r="C19" s="75"/>
    </row>
    <row r="20" ht="23.25" customHeight="1" spans="1:3">
      <c r="A20" s="75" t="s">
        <v>103</v>
      </c>
      <c r="B20" s="75">
        <v>0</v>
      </c>
      <c r="C20" s="75"/>
    </row>
    <row r="21" ht="23.25" customHeight="1" spans="1:3">
      <c r="A21" s="75" t="s">
        <v>104</v>
      </c>
      <c r="B21" s="75">
        <v>0</v>
      </c>
      <c r="C21" s="75"/>
    </row>
    <row r="22" ht="23.25" customHeight="1" spans="1:3">
      <c r="A22" s="75" t="s">
        <v>105</v>
      </c>
      <c r="B22" s="75">
        <v>0</v>
      </c>
      <c r="C22" s="75"/>
    </row>
    <row r="23" ht="23.25" customHeight="1" spans="1:3">
      <c r="A23" s="75" t="s">
        <v>106</v>
      </c>
      <c r="B23" s="75">
        <v>0</v>
      </c>
      <c r="C23" s="75"/>
    </row>
    <row r="24" ht="23.25" customHeight="1" spans="1:3">
      <c r="A24" s="75" t="s">
        <v>107</v>
      </c>
      <c r="B24" s="75">
        <v>0</v>
      </c>
      <c r="C24" s="75"/>
    </row>
    <row r="25" ht="23.25" customHeight="1" spans="1:3">
      <c r="A25" s="75" t="s">
        <v>108</v>
      </c>
      <c r="B25" s="75">
        <v>0</v>
      </c>
      <c r="C25" s="75"/>
    </row>
    <row r="26" ht="23.25" customHeight="1" spans="1:3">
      <c r="A26" s="75" t="s">
        <v>109</v>
      </c>
      <c r="B26" s="75">
        <v>0</v>
      </c>
      <c r="C26" s="75"/>
    </row>
    <row r="27" ht="23.25" customHeight="1" spans="1:3">
      <c r="A27" s="75" t="s">
        <v>110</v>
      </c>
      <c r="B27" s="75">
        <v>0</v>
      </c>
      <c r="C27" s="75"/>
    </row>
    <row r="28" ht="23.25" customHeight="1" spans="1:3">
      <c r="A28" s="75" t="s">
        <v>111</v>
      </c>
      <c r="B28" s="75">
        <v>0</v>
      </c>
      <c r="C28" s="75"/>
    </row>
    <row r="29" ht="23.25" customHeight="1" spans="1:3">
      <c r="A29" s="75" t="s">
        <v>112</v>
      </c>
      <c r="B29" s="75">
        <v>0</v>
      </c>
      <c r="C29" s="75"/>
    </row>
    <row r="30" ht="23.25" customHeight="1" spans="1:3">
      <c r="A30" s="75" t="s">
        <v>113</v>
      </c>
      <c r="B30" s="75">
        <v>0</v>
      </c>
      <c r="C30" s="75"/>
    </row>
    <row r="31" ht="23.25" customHeight="1" spans="1:3">
      <c r="A31" s="75" t="s">
        <v>114</v>
      </c>
      <c r="B31" s="75">
        <v>0</v>
      </c>
      <c r="C31" s="75"/>
    </row>
    <row r="32" ht="23.25" customHeight="1" spans="1:3">
      <c r="A32" s="75" t="s">
        <v>115</v>
      </c>
      <c r="B32" s="75">
        <v>0</v>
      </c>
      <c r="C32" s="75"/>
    </row>
    <row r="33" ht="23.25" customHeight="1" spans="1:3">
      <c r="A33" s="75" t="s">
        <v>116</v>
      </c>
      <c r="B33" s="75">
        <v>0</v>
      </c>
      <c r="C33" s="75"/>
    </row>
    <row r="34" ht="23.25" customHeight="1" spans="1:3">
      <c r="A34" s="75" t="s">
        <v>117</v>
      </c>
      <c r="B34" s="75">
        <v>0</v>
      </c>
      <c r="C34" s="75"/>
    </row>
    <row r="35" ht="23.25" customHeight="1" spans="1:3">
      <c r="A35" s="75" t="s">
        <v>118</v>
      </c>
      <c r="B35" s="75">
        <v>0</v>
      </c>
      <c r="C35" s="75"/>
    </row>
    <row r="36" ht="23.25" customHeight="1" spans="1:3">
      <c r="A36" s="75" t="s">
        <v>119</v>
      </c>
      <c r="B36" s="75">
        <v>0</v>
      </c>
      <c r="C36" s="75"/>
    </row>
    <row r="37" ht="23.25" customHeight="1" spans="1:3">
      <c r="A37" s="75" t="s">
        <v>120</v>
      </c>
      <c r="B37" s="75">
        <v>0</v>
      </c>
      <c r="C37" s="75"/>
    </row>
    <row r="38" ht="23.25" customHeight="1" spans="1:3">
      <c r="A38" s="75" t="s">
        <v>121</v>
      </c>
      <c r="B38" s="75">
        <v>0</v>
      </c>
      <c r="C38" s="75"/>
    </row>
    <row r="39" ht="23.25" customHeight="1" spans="1:3">
      <c r="A39" s="75" t="s">
        <v>122</v>
      </c>
      <c r="B39" s="75">
        <v>0</v>
      </c>
      <c r="C39" s="75"/>
    </row>
    <row r="40" ht="23.25" customHeight="1" spans="1:3">
      <c r="A40" s="75" t="s">
        <v>123</v>
      </c>
      <c r="B40" s="75">
        <v>0</v>
      </c>
      <c r="C40" s="75"/>
    </row>
    <row r="41" ht="23.25" customHeight="1" spans="1:3">
      <c r="A41" s="75" t="s">
        <v>124</v>
      </c>
      <c r="B41" s="75">
        <v>0</v>
      </c>
      <c r="C41" s="75"/>
    </row>
    <row r="42" ht="23.25" customHeight="1" spans="1:3">
      <c r="A42" s="75" t="s">
        <v>125</v>
      </c>
      <c r="B42" s="75">
        <v>0</v>
      </c>
      <c r="C42" s="75"/>
    </row>
    <row r="43" ht="23.25" customHeight="1" spans="1:3">
      <c r="A43" s="75" t="s">
        <v>126</v>
      </c>
      <c r="B43" s="75">
        <v>0</v>
      </c>
      <c r="C43" s="75"/>
    </row>
    <row r="44" ht="23.25" customHeight="1" spans="1:3">
      <c r="A44" s="77" t="s">
        <v>127</v>
      </c>
      <c r="B44" s="75">
        <v>0</v>
      </c>
      <c r="C44" s="75"/>
    </row>
    <row r="45" ht="23.25" customHeight="1" spans="1:3">
      <c r="A45" s="75" t="s">
        <v>128</v>
      </c>
      <c r="B45" s="76">
        <v>2.2</v>
      </c>
      <c r="C45" s="75"/>
    </row>
    <row r="46" ht="23.25" customHeight="1" spans="1:3">
      <c r="A46" s="75" t="s">
        <v>129</v>
      </c>
      <c r="B46" s="75">
        <v>0</v>
      </c>
      <c r="C46" s="75"/>
    </row>
    <row r="47" ht="23.25" customHeight="1" spans="1:3">
      <c r="A47" s="75" t="s">
        <v>130</v>
      </c>
      <c r="B47" s="75">
        <v>0</v>
      </c>
      <c r="C47" s="75"/>
    </row>
    <row r="48" ht="23.25" customHeight="1" spans="1:3">
      <c r="A48" s="75" t="s">
        <v>131</v>
      </c>
      <c r="B48" s="75">
        <v>0</v>
      </c>
      <c r="C48" s="75"/>
    </row>
    <row r="49" ht="23.25" customHeight="1" spans="1:3">
      <c r="A49" s="75" t="s">
        <v>132</v>
      </c>
      <c r="B49" s="75">
        <v>0</v>
      </c>
      <c r="C49" s="75"/>
    </row>
    <row r="50" ht="23.25" customHeight="1" spans="1:3">
      <c r="A50" s="75" t="s">
        <v>133</v>
      </c>
      <c r="B50" s="78">
        <v>0</v>
      </c>
      <c r="C50" s="75"/>
    </row>
    <row r="51" ht="23.25" customHeight="1" spans="1:3">
      <c r="A51" s="75" t="s">
        <v>134</v>
      </c>
      <c r="B51" s="75">
        <v>0</v>
      </c>
      <c r="C51" s="75"/>
    </row>
    <row r="52" ht="23.25" customHeight="1" spans="1:3">
      <c r="A52" s="75" t="s">
        <v>135</v>
      </c>
      <c r="B52" s="75">
        <v>0</v>
      </c>
      <c r="C52" s="75"/>
    </row>
    <row r="53" ht="23.25" customHeight="1" spans="1:3">
      <c r="A53" s="75" t="s">
        <v>136</v>
      </c>
      <c r="B53" s="75">
        <v>0</v>
      </c>
      <c r="C53" s="75"/>
    </row>
    <row r="54" ht="23.25" customHeight="1" spans="1:3">
      <c r="A54" s="75" t="s">
        <v>137</v>
      </c>
      <c r="B54" s="75">
        <v>0</v>
      </c>
      <c r="C54" s="75"/>
    </row>
    <row r="55" ht="23.25" customHeight="1" spans="1:3">
      <c r="A55" s="75" t="s">
        <v>138</v>
      </c>
      <c r="B55" s="75">
        <v>0</v>
      </c>
      <c r="C55" s="75"/>
    </row>
    <row r="56" ht="23.25" customHeight="1" spans="1:3">
      <c r="A56" s="75" t="s">
        <v>139</v>
      </c>
      <c r="B56">
        <v>2.2</v>
      </c>
      <c r="C56" s="75"/>
    </row>
    <row r="57" ht="23.25" customHeight="1" spans="1:3">
      <c r="A57" s="74" t="s">
        <v>70</v>
      </c>
      <c r="B57" s="76">
        <f>B5+B17+B45</f>
        <v>479.91</v>
      </c>
      <c r="C57" s="75"/>
    </row>
  </sheetData>
  <mergeCells count="1">
    <mergeCell ref="A2:C2"/>
  </mergeCells>
  <printOptions horizontalCentered="1"/>
  <pageMargins left="0.590277777777778" right="0.590277777777778" top="0" bottom="0" header="0.511805555555556" footer="0.511805555555556"/>
  <pageSetup paperSize="9" scale="54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P19" sqref="P19"/>
    </sheetView>
  </sheetViews>
  <sheetFormatPr defaultColWidth="6.875" defaultRowHeight="11.25"/>
  <cols>
    <col min="1" max="1" width="18.125" style="58" customWidth="1"/>
    <col min="2" max="2" width="23.5" style="58" customWidth="1"/>
    <col min="3" max="11" width="9.875" style="58" customWidth="1"/>
    <col min="12" max="16384" width="6.875" style="58"/>
  </cols>
  <sheetData>
    <row r="1" ht="16.5" customHeight="1" spans="1:11">
      <c r="A1" s="59" t="s">
        <v>140</v>
      </c>
      <c r="B1" s="60"/>
      <c r="C1" s="60"/>
      <c r="D1" s="60"/>
      <c r="E1" s="60"/>
      <c r="F1" s="60"/>
      <c r="G1" s="60"/>
      <c r="H1" s="60"/>
      <c r="I1" s="60"/>
      <c r="J1" s="66"/>
      <c r="K1" s="66"/>
    </row>
    <row r="2" ht="16.5" customHeight="1" spans="1:11">
      <c r="A2" s="60"/>
      <c r="B2" s="60"/>
      <c r="C2" s="60"/>
      <c r="D2" s="60"/>
      <c r="E2" s="60"/>
      <c r="F2" s="60"/>
      <c r="G2" s="60"/>
      <c r="H2" s="60"/>
      <c r="I2" s="60"/>
      <c r="J2" s="66"/>
      <c r="K2" s="66"/>
    </row>
    <row r="3" ht="29.25" customHeight="1" spans="1:11">
      <c r="A3" s="61" t="s">
        <v>141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7" t="s">
        <v>2</v>
      </c>
      <c r="K4" s="67"/>
    </row>
    <row r="5" ht="26.25" customHeight="1" spans="1:11">
      <c r="A5" s="62" t="s">
        <v>39</v>
      </c>
      <c r="B5" s="62"/>
      <c r="C5" s="62" t="s">
        <v>82</v>
      </c>
      <c r="D5" s="62"/>
      <c r="E5" s="62"/>
      <c r="F5" s="62" t="s">
        <v>83</v>
      </c>
      <c r="G5" s="62"/>
      <c r="H5" s="62"/>
      <c r="I5" s="62" t="s">
        <v>142</v>
      </c>
      <c r="J5" s="62"/>
      <c r="K5" s="62"/>
    </row>
    <row r="6" s="57" customFormat="1" ht="27.75" customHeight="1" spans="1:11">
      <c r="A6" s="62" t="s">
        <v>44</v>
      </c>
      <c r="B6" s="62" t="s">
        <v>45</v>
      </c>
      <c r="C6" s="62" t="s">
        <v>70</v>
      </c>
      <c r="D6" s="62" t="s">
        <v>73</v>
      </c>
      <c r="E6" s="62" t="s">
        <v>74</v>
      </c>
      <c r="F6" s="62" t="s">
        <v>70</v>
      </c>
      <c r="G6" s="62" t="s">
        <v>73</v>
      </c>
      <c r="H6" s="62" t="s">
        <v>74</v>
      </c>
      <c r="I6" s="62" t="s">
        <v>70</v>
      </c>
      <c r="J6" s="62" t="s">
        <v>73</v>
      </c>
      <c r="K6" s="62" t="s">
        <v>74</v>
      </c>
    </row>
    <row r="7" s="57" customFormat="1" ht="30" customHeight="1" spans="1:11">
      <c r="A7" s="63"/>
      <c r="B7" s="64"/>
      <c r="C7" s="63"/>
      <c r="D7" s="63"/>
      <c r="E7" s="63"/>
      <c r="F7" s="63"/>
      <c r="G7" s="63"/>
      <c r="H7" s="63"/>
      <c r="I7" s="63"/>
      <c r="J7" s="63"/>
      <c r="K7" s="63"/>
    </row>
    <row r="8" s="57" customFormat="1" ht="30" customHeight="1" spans="1:11">
      <c r="A8" s="63"/>
      <c r="B8" s="64"/>
      <c r="C8" s="64"/>
      <c r="D8" s="64"/>
      <c r="E8" s="64"/>
      <c r="F8" s="64"/>
      <c r="G8" s="64"/>
      <c r="H8" s="64"/>
      <c r="I8" s="64"/>
      <c r="J8" s="68"/>
      <c r="K8" s="68"/>
    </row>
    <row r="9" s="57" customFormat="1" ht="30" customHeight="1" spans="1:11">
      <c r="A9" s="63"/>
      <c r="B9" s="64"/>
      <c r="C9" s="64"/>
      <c r="D9" s="64"/>
      <c r="E9" s="64"/>
      <c r="F9" s="64"/>
      <c r="G9" s="64"/>
      <c r="H9" s="64"/>
      <c r="I9" s="64"/>
      <c r="J9" s="68"/>
      <c r="K9" s="68"/>
    </row>
    <row r="10" s="57" customFormat="1" ht="30" customHeight="1" spans="1:11">
      <c r="A10" s="63"/>
      <c r="B10" s="64"/>
      <c r="C10" s="64"/>
      <c r="D10" s="64"/>
      <c r="E10" s="64"/>
      <c r="F10" s="64"/>
      <c r="G10" s="64"/>
      <c r="H10" s="64"/>
      <c r="I10" s="64"/>
      <c r="J10" s="68"/>
      <c r="K10" s="68"/>
    </row>
    <row r="11" customFormat="1" ht="30" customHeight="1" spans="1:11">
      <c r="A11" s="63"/>
      <c r="B11" s="65"/>
      <c r="C11" s="65"/>
      <c r="D11" s="65"/>
      <c r="E11" s="65"/>
      <c r="F11" s="65"/>
      <c r="G11" s="65"/>
      <c r="H11" s="65"/>
      <c r="I11" s="65"/>
      <c r="J11" s="69"/>
      <c r="K11" s="69"/>
    </row>
    <row r="12" customFormat="1" ht="30" customHeight="1" spans="1:11">
      <c r="A12" s="63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customFormat="1" ht="30" customHeight="1" spans="1:11">
      <c r="A13" s="63"/>
      <c r="B13" s="64"/>
      <c r="C13" s="64"/>
      <c r="D13" s="64"/>
      <c r="E13" s="64"/>
      <c r="F13" s="64"/>
      <c r="G13" s="64"/>
      <c r="H13" s="64"/>
      <c r="I13" s="64"/>
      <c r="J13" s="52"/>
      <c r="K13" s="52"/>
    </row>
    <row r="14" ht="30" customHeight="1" spans="1:11">
      <c r="A14" s="63"/>
      <c r="B14" s="52"/>
      <c r="C14" s="52"/>
      <c r="D14" s="52"/>
      <c r="E14" s="52"/>
      <c r="F14" s="52"/>
      <c r="G14" s="52"/>
      <c r="H14" s="52"/>
      <c r="I14" s="64"/>
      <c r="J14" s="52"/>
      <c r="K14" s="52"/>
    </row>
    <row r="15" ht="30" customHeight="1" spans="1:11">
      <c r="A15" s="63"/>
      <c r="B15" s="64"/>
      <c r="C15" s="64"/>
      <c r="D15" s="64"/>
      <c r="E15" s="64"/>
      <c r="F15" s="64"/>
      <c r="G15" s="64"/>
      <c r="H15" s="64"/>
      <c r="I15" s="64"/>
      <c r="J15" s="52"/>
      <c r="K15" s="52"/>
    </row>
    <row r="16" ht="30" customHeight="1" spans="1:11">
      <c r="A16" s="63"/>
      <c r="B16" s="64"/>
      <c r="C16" s="64"/>
      <c r="D16" s="64"/>
      <c r="E16" s="64"/>
      <c r="F16" s="64"/>
      <c r="G16" s="64"/>
      <c r="H16" s="64"/>
      <c r="I16" s="64"/>
      <c r="J16" s="52"/>
      <c r="K16" s="52"/>
    </row>
    <row r="17" ht="30" customHeight="1" spans="1:11">
      <c r="A17" s="63"/>
      <c r="B17" s="64"/>
      <c r="C17" s="64"/>
      <c r="D17" s="64"/>
      <c r="E17" s="64"/>
      <c r="F17" s="64"/>
      <c r="G17" s="64"/>
      <c r="H17" s="64"/>
      <c r="I17" s="64"/>
      <c r="J17" s="52"/>
      <c r="K17" s="5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7" sqref="D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143</v>
      </c>
    </row>
    <row r="2" ht="19.5" customHeight="1" spans="1:2">
      <c r="A2" s="45"/>
      <c r="B2" s="46"/>
    </row>
    <row r="3" ht="30" customHeight="1" spans="1:2">
      <c r="A3" s="47" t="s">
        <v>144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83</v>
      </c>
    </row>
    <row r="6" ht="38.25" customHeight="1" spans="1:2">
      <c r="A6" s="51" t="s">
        <v>145</v>
      </c>
      <c r="B6" s="52">
        <v>0</v>
      </c>
    </row>
    <row r="7" ht="38.25" customHeight="1" spans="1:2">
      <c r="A7" s="52" t="s">
        <v>146</v>
      </c>
      <c r="B7" s="52">
        <v>0</v>
      </c>
    </row>
    <row r="8" ht="38.25" customHeight="1" spans="1:2">
      <c r="A8" s="52" t="s">
        <v>147</v>
      </c>
      <c r="B8" s="52">
        <v>0</v>
      </c>
    </row>
    <row r="9" ht="38.25" customHeight="1" spans="1:2">
      <c r="A9" s="53" t="s">
        <v>148</v>
      </c>
      <c r="B9" s="52">
        <v>0</v>
      </c>
    </row>
    <row r="10" ht="38.25" customHeight="1" spans="1:2">
      <c r="A10" s="54" t="s">
        <v>149</v>
      </c>
      <c r="B10" s="52">
        <v>0</v>
      </c>
    </row>
    <row r="11" ht="38.25" customHeight="1" spans="1:2">
      <c r="A11" s="55" t="s">
        <v>150</v>
      </c>
      <c r="B11" s="52">
        <v>0</v>
      </c>
    </row>
    <row r="12" ht="91.5" customHeight="1" spans="1:2">
      <c r="A12" s="56" t="s">
        <v>151</v>
      </c>
      <c r="B12" s="5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7" sqref="E7:M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154</v>
      </c>
      <c r="B4" s="31" t="s">
        <v>155</v>
      </c>
      <c r="C4" s="31" t="s">
        <v>156</v>
      </c>
      <c r="D4" s="31" t="s">
        <v>157</v>
      </c>
      <c r="E4" s="8" t="s">
        <v>158</v>
      </c>
      <c r="F4" s="8"/>
      <c r="G4" s="8"/>
      <c r="H4" s="8"/>
      <c r="I4" s="8"/>
      <c r="J4" s="8"/>
      <c r="K4" s="8"/>
      <c r="L4" s="8"/>
      <c r="M4" s="8"/>
      <c r="N4" s="40" t="s">
        <v>159</v>
      </c>
    </row>
    <row r="5" ht="37.5" customHeight="1" spans="1:14">
      <c r="A5" s="9"/>
      <c r="B5" s="31"/>
      <c r="C5" s="31"/>
      <c r="D5" s="31"/>
      <c r="E5" s="10" t="s">
        <v>160</v>
      </c>
      <c r="F5" s="8" t="s">
        <v>40</v>
      </c>
      <c r="G5" s="8"/>
      <c r="H5" s="8"/>
      <c r="I5" s="8"/>
      <c r="J5" s="41"/>
      <c r="K5" s="41"/>
      <c r="L5" s="23" t="s">
        <v>161</v>
      </c>
      <c r="M5" s="23" t="s">
        <v>162</v>
      </c>
      <c r="N5" s="42"/>
    </row>
    <row r="6" ht="78.75" customHeight="1" spans="1:14">
      <c r="A6" s="13"/>
      <c r="B6" s="31"/>
      <c r="C6" s="31"/>
      <c r="D6" s="31"/>
      <c r="E6" s="10"/>
      <c r="F6" s="14" t="s">
        <v>163</v>
      </c>
      <c r="G6" s="10" t="s">
        <v>164</v>
      </c>
      <c r="H6" s="10" t="s">
        <v>165</v>
      </c>
      <c r="I6" s="10" t="s">
        <v>166</v>
      </c>
      <c r="J6" s="10" t="s">
        <v>167</v>
      </c>
      <c r="K6" s="24" t="s">
        <v>168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I9" sqref="I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172</v>
      </c>
      <c r="B4" s="7" t="s">
        <v>173</v>
      </c>
      <c r="C4" s="8" t="s">
        <v>158</v>
      </c>
      <c r="D4" s="8"/>
      <c r="E4" s="8"/>
      <c r="F4" s="8"/>
      <c r="G4" s="8"/>
      <c r="H4" s="8"/>
      <c r="I4" s="8"/>
      <c r="J4" s="8"/>
      <c r="K4" s="8"/>
      <c r="L4" s="7" t="s">
        <v>88</v>
      </c>
    </row>
    <row r="5" ht="25.5" customHeight="1" spans="1:12">
      <c r="A5" s="9"/>
      <c r="B5" s="9"/>
      <c r="C5" s="10" t="s">
        <v>160</v>
      </c>
      <c r="D5" s="11" t="s">
        <v>174</v>
      </c>
      <c r="E5" s="12"/>
      <c r="F5" s="12"/>
      <c r="G5" s="12"/>
      <c r="H5" s="12"/>
      <c r="I5" s="22"/>
      <c r="J5" s="23" t="s">
        <v>161</v>
      </c>
      <c r="K5" s="23" t="s">
        <v>162</v>
      </c>
      <c r="L5" s="9"/>
    </row>
    <row r="6" ht="81" customHeight="1" spans="1:12">
      <c r="A6" s="13"/>
      <c r="B6" s="13"/>
      <c r="C6" s="10"/>
      <c r="D6" s="14" t="s">
        <v>163</v>
      </c>
      <c r="E6" s="10" t="s">
        <v>164</v>
      </c>
      <c r="F6" s="10" t="s">
        <v>165</v>
      </c>
      <c r="G6" s="10" t="s">
        <v>166</v>
      </c>
      <c r="H6" s="10" t="s">
        <v>167</v>
      </c>
      <c r="I6" s="24" t="s">
        <v>175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2018-05-10T08:52:00Z</cp:lastPrinted>
  <dcterms:modified xsi:type="dcterms:W3CDTF">2018-05-14T01:46:52Z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