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2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<sst xmlns="http://schemas.openxmlformats.org/spreadsheetml/2006/main" count="169">
  <si>
    <t>附件1</t>
  </si>
  <si>
    <t>孝义市杜村乡卫生院2018年部门收支总表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</si>
  <si>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</si>
  <si>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</si>
  <si>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</si>
  <si>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</si>
  <si>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</si>
  <si>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</si>
  <si>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</si>
  <si>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</si>
  <si>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</si>
  <si>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</si>
  <si>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</si>
  <si>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</si>
  <si>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</si>
  <si>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</si>
  <si>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</si>
  <si>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</si>
  <si>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</si>
  <si>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</si>
  <si>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</si>
  <si>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</si>
  <si>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</si>
  <si>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</si>
  <si>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</si>
  <si>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</si>
  <si>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</si>
  <si>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</si>
  <si>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</si>
  <si>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</si>
  <si>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</si>
  <si>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</si>
  <si>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</si>
  <si>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</si>
  <si>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</si>
  <si>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</si>
  <si>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</si>
  <si>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</si>
  <si>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孝义市杜村乡卫生院2018年部门收入总表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</si>
  <si>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</si>
  <si>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</si>
  <si>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</si>
  <si>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</si>
  <si>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</si>
  <si>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</si>
  <si>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</si>
  <si>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</si>
  <si>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</si>
  <si>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机关事业单位基本养老保险缴费支出</t>
  </si>
  <si>
    <t>医疗卫生与计划生育支出</t>
  </si>
  <si>
    <t>基层医疗卫生机构</t>
  </si>
  <si>
    <t>乡镇卫生院</t>
  </si>
  <si>
    <t>其他基层医疗卫生机构支出</t>
  </si>
  <si>
    <t>公共卫生</t>
  </si>
  <si>
    <t>基本公共卫生服务</t>
  </si>
  <si>
    <t>其他医疗卫生与计划生育支出</t>
  </si>
  <si>
    <t>住房保障支出</t>
  </si>
  <si>
    <t>住房改革支出</t>
  </si>
  <si>
    <t>住房公积金</t>
  </si>
  <si>
    <t>合   计</t>
  </si>
  <si>
    <t>附件3</t>
  </si>
  <si>
    <t>孝义市杜村乡卫生院2018年部门支出总表</t>
  </si>
  <si>
    <t>基本支出</t>
  </si>
  <si>
    <t>项目支出</t>
  </si>
  <si>
    <t>合  计</t>
  </si>
  <si>
    <t>附件4</t>
  </si>
  <si>
    <t>孝义市杜村乡卫生院2018年财政拨款收支总表</t>
  </si>
  <si>
    <t>小计</t>
  </si>
  <si>
    <t>政府性基金预算</t>
  </si>
  <si>
    <t>二、政府性基金预算</t>
  </si>
  <si>
    <t>附件5</t>
  </si>
  <si>
    <t>孝义市杜村乡卫生院2018年一般公共预算支出预算表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</si>
  <si>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</si>
  <si>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</si>
  <si>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</si>
  <si>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</si>
  <si>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</si>
  <si>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孝义市杜村乡卫生院2018年一般公共预算安排基本支出分经济科目表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</si>
  <si>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</si>
  <si>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</si>
  <si>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</si>
  <si>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</si>
  <si>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</si>
  <si>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</si>
  <si>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</si>
  <si>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</si>
  <si>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</si>
  <si>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</si>
  <si>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</si>
  <si>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</si>
  <si>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</si>
  <si>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</si>
  <si>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</si>
  <si>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</si>
  <si>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</si>
  <si>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</si>
  <si>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</si>
  <si>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</si>
  <si>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</si>
  <si>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</si>
  <si>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</si>
  <si>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</si>
  <si>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</si>
  <si>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</si>
  <si>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</si>
  <si>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</si>
  <si>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</si>
  <si>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</si>
  <si>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</si>
  <si>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</si>
  <si>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</si>
  <si>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</si>
  <si>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</si>
  <si>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</si>
  <si>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</si>
  <si>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</si>
  <si>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</si>
  <si>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</si>
  <si>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</si>
  <si>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</si>
  <si>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</si>
  <si>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</si>
  <si>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</si>
  <si>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</si>
  <si>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</si>
  <si>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</si>
  <si>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</si>
  <si>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</si>
  <si>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</si>
  <si>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</si>
  <si>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</si>
  <si>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</si>
  <si>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</si>
  <si>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孝义市杜村乡卫生院2018年政府性基金预算支出表</t>
  </si>
  <si>
    <t>2018年预算比2017年预算数增减</t>
  </si>
  <si>
    <t>合     计</t>
  </si>
  <si>
    <t>附件8</t>
  </si>
  <si>
    <t>孝义市杜村乡卫生院2018年一般公共预算“三公”经费支出预算情况统计表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</si>
  <si>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</si>
  <si>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</si>
  <si>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</si>
  <si>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</si>
  <si>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</si>
  <si>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</si>
  <si>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</si>
  <si>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</si>
  <si>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孝义市杜村乡卫生院2018年政府采购预算表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</si>
  <si>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</si>
  <si>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</si>
  <si>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</si>
  <si>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</si>
  <si>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</si>
  <si>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</si>
  <si>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</si>
  <si>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</si>
  <si>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</si>
  <si>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</si>
  <si>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</si>
  <si>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</si>
  <si>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</si>
  <si>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</si>
  <si>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</si>
  <si>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附表10</t>
  </si>
  <si>
    <t>孝义市杜村乡卫生院2018年政府购买服务支出预算表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</si>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</sst>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3" formatCode="_ * #,##0.00_ ;_ * \-#,##0.00_ ;_ * &quot;-&quot;??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20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16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30" fillId="14" borderId="19" applyNumberFormat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right"/>
    </xf>
    <xf numFmtId="177" fontId="0" fillId="0" borderId="2" xfId="0" applyNumberFormat="1" applyFont="1" applyBorder="1" applyAlignment="1" applyProtection="1">
      <protection locked="0"/>
    </xf>
    <xf numFmtId="177" fontId="0" fillId="0" borderId="2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77" fontId="0" fillId="0" borderId="1" xfId="0" applyNumberFormat="1" applyFont="1" applyBorder="1" applyAlignment="1" applyProtection="1"/>
    <xf numFmtId="177" fontId="0" fillId="0" borderId="1" xfId="0" applyNumberFormat="1" applyFont="1" applyBorder="1" applyAlignment="1" applyProtection="1">
      <alignment horizontal="right"/>
    </xf>
    <xf numFmtId="178" fontId="0" fillId="0" borderId="1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/>
    <xf numFmtId="177" fontId="0" fillId="0" borderId="2" xfId="0" applyNumberFormat="1" applyFont="1" applyBorder="1" applyAlignment="1" applyProtection="1"/>
    <xf numFmtId="0" fontId="0" fillId="0" borderId="2" xfId="0" applyFont="1" applyBorder="1" applyAlignment="1" applyProtection="1">
      <alignment horizontal="left" vertical="center"/>
    </xf>
    <xf numFmtId="177" fontId="3" fillId="0" borderId="2" xfId="0" applyNumberFormat="1" applyFont="1" applyBorder="1" applyAlignme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Protection="1"/>
    <xf numFmtId="177" fontId="3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right" vertical="center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1" workbookViewId="0">
      <selection activeCell="K21" sqref="K21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45" t="s">
        <v>0</v>
      </c>
      <c r="B1" s="45"/>
      <c r="C1" s="45"/>
      <c r="D1" s="101"/>
      <c r="E1" s="101"/>
      <c r="F1" s="101"/>
      <c r="G1" s="101"/>
      <c r="H1" s="102"/>
    </row>
    <row r="2" ht="18.75" customHeight="1" spans="1:8">
      <c r="A2" s="103"/>
      <c r="B2" s="103"/>
      <c r="C2" s="103"/>
      <c r="D2" s="101"/>
      <c r="E2" s="101"/>
      <c r="F2" s="101"/>
      <c r="G2" s="101"/>
      <c r="H2" s="102"/>
    </row>
    <row r="3" ht="21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ht="14.25" customHeight="1" spans="1:8">
      <c r="A4" s="104"/>
      <c r="B4" s="104"/>
      <c r="C4" s="104"/>
      <c r="D4" s="104"/>
      <c r="E4" s="104"/>
      <c r="F4" s="104"/>
      <c r="G4" s="104"/>
      <c r="H4" s="50" t="s">
        <v>2</v>
      </c>
    </row>
    <row r="5" ht="24" customHeight="1" spans="1:8">
      <c r="A5" s="125" t="s">
        <v>3</v>
      </c>
      <c r="B5" s="53"/>
      <c r="C5" s="53"/>
      <c r="D5" s="53"/>
      <c r="E5" s="125" t="s">
        <v>4</v>
      </c>
      <c r="F5" s="53"/>
      <c r="G5" s="53"/>
      <c r="H5" s="53"/>
    </row>
    <row r="6" ht="24" customHeight="1" spans="1:8">
      <c r="A6" s="126" t="s">
        <v>5</v>
      </c>
      <c r="B6" s="108" t="s">
        <v>6</v>
      </c>
      <c r="C6" s="120"/>
      <c r="D6" s="109"/>
      <c r="E6" s="115" t="s">
        <v>7</v>
      </c>
      <c r="F6" s="108" t="s">
        <v>6</v>
      </c>
      <c r="G6" s="120"/>
      <c r="H6" s="109"/>
    </row>
    <row r="7" ht="48.75" customHeight="1" spans="1:8">
      <c r="A7" s="110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54" t="s">
        <v>11</v>
      </c>
      <c r="B8" s="54">
        <v>159.86</v>
      </c>
      <c r="C8" s="54">
        <v>170.93</v>
      </c>
      <c r="D8" s="84">
        <f>(C8-B8)/B8*100</f>
        <v>6.92480920805705</v>
      </c>
      <c r="E8" s="66" t="s">
        <v>12</v>
      </c>
      <c r="F8" s="66"/>
      <c r="G8" s="66"/>
      <c r="H8" s="85"/>
    </row>
    <row r="9" ht="24" customHeight="1" spans="1:8">
      <c r="A9" s="54" t="s">
        <v>13</v>
      </c>
      <c r="B9" s="54"/>
      <c r="C9" s="54"/>
      <c r="D9" s="84"/>
      <c r="E9" s="66" t="s">
        <v>14</v>
      </c>
      <c r="F9" s="66"/>
      <c r="G9" s="66"/>
      <c r="H9" s="85"/>
    </row>
    <row r="10" ht="24" customHeight="1" spans="1:8">
      <c r="A10" s="54" t="s">
        <v>15</v>
      </c>
      <c r="B10" s="54"/>
      <c r="C10" s="54"/>
      <c r="D10" s="84"/>
      <c r="E10" s="66" t="s">
        <v>16</v>
      </c>
      <c r="F10" s="66"/>
      <c r="G10" s="66"/>
      <c r="H10" s="85"/>
    </row>
    <row r="11" ht="24" customHeight="1" spans="1:8">
      <c r="A11" s="54" t="s">
        <v>17</v>
      </c>
      <c r="B11" s="54"/>
      <c r="C11" s="54"/>
      <c r="D11" s="84"/>
      <c r="E11" s="54" t="s">
        <v>18</v>
      </c>
      <c r="F11" s="54"/>
      <c r="G11" s="54"/>
      <c r="H11" s="85"/>
    </row>
    <row r="12" ht="24" customHeight="1" spans="1:8">
      <c r="A12" s="54"/>
      <c r="B12" s="54"/>
      <c r="C12" s="54"/>
      <c r="D12" s="84"/>
      <c r="E12" s="66" t="s">
        <v>19</v>
      </c>
      <c r="F12" s="66"/>
      <c r="G12" s="66"/>
      <c r="H12" s="85"/>
    </row>
    <row r="13" ht="24" customHeight="1" spans="1:8">
      <c r="A13" s="54"/>
      <c r="B13" s="54"/>
      <c r="C13" s="54"/>
      <c r="D13" s="84"/>
      <c r="E13" s="66" t="s">
        <v>20</v>
      </c>
      <c r="F13" s="66"/>
      <c r="G13" s="66"/>
      <c r="H13" s="85"/>
    </row>
    <row r="14" ht="24" customHeight="1" spans="1:8">
      <c r="A14" s="54"/>
      <c r="B14" s="54"/>
      <c r="C14" s="54"/>
      <c r="D14" s="84"/>
      <c r="E14" s="54" t="s">
        <v>21</v>
      </c>
      <c r="F14" s="54"/>
      <c r="G14" s="54"/>
      <c r="H14" s="54"/>
    </row>
    <row r="15" ht="24" customHeight="1" spans="1:8">
      <c r="A15" s="54"/>
      <c r="B15" s="54"/>
      <c r="C15" s="54"/>
      <c r="D15" s="84"/>
      <c r="E15" s="54" t="s">
        <v>22</v>
      </c>
      <c r="F15" s="121">
        <v>14.04</v>
      </c>
      <c r="G15" s="121">
        <v>15.3</v>
      </c>
      <c r="H15" s="105">
        <f>(G15-F15)/F15*100</f>
        <v>8.97435897435899</v>
      </c>
    </row>
    <row r="16" ht="24" customHeight="1" spans="1:8">
      <c r="A16" s="54"/>
      <c r="B16" s="54"/>
      <c r="C16" s="54"/>
      <c r="D16" s="84"/>
      <c r="E16" s="66" t="s">
        <v>23</v>
      </c>
      <c r="F16" s="106">
        <v>140.2</v>
      </c>
      <c r="G16" s="84">
        <v>149.51</v>
      </c>
      <c r="H16" s="105">
        <f>(G16-F16)/F16*100</f>
        <v>6.64051355206848</v>
      </c>
    </row>
    <row r="17" ht="24" customHeight="1" spans="1:8">
      <c r="A17" s="54"/>
      <c r="B17" s="54"/>
      <c r="C17" s="54"/>
      <c r="D17" s="84"/>
      <c r="E17" s="66" t="s">
        <v>24</v>
      </c>
      <c r="F17" s="122"/>
      <c r="G17" s="123"/>
      <c r="H17" s="105"/>
    </row>
    <row r="18" ht="24" customHeight="1" spans="1:8">
      <c r="A18" s="54"/>
      <c r="B18" s="54"/>
      <c r="C18" s="54"/>
      <c r="D18" s="84"/>
      <c r="E18" s="54" t="s">
        <v>25</v>
      </c>
      <c r="F18" s="124"/>
      <c r="G18" s="124"/>
      <c r="H18" s="105"/>
    </row>
    <row r="19" ht="24" customHeight="1" spans="1:8">
      <c r="A19" s="54"/>
      <c r="B19" s="54"/>
      <c r="C19" s="54"/>
      <c r="D19" s="84"/>
      <c r="E19" s="54" t="s">
        <v>26</v>
      </c>
      <c r="F19" s="54"/>
      <c r="G19" s="54"/>
      <c r="H19" s="105"/>
    </row>
    <row r="20" ht="24" customHeight="1" spans="1:8">
      <c r="A20" s="54"/>
      <c r="B20" s="54"/>
      <c r="C20" s="54"/>
      <c r="D20" s="84"/>
      <c r="E20" s="54" t="s">
        <v>27</v>
      </c>
      <c r="F20" s="54"/>
      <c r="G20" s="54"/>
      <c r="H20" s="105"/>
    </row>
    <row r="21" ht="24" customHeight="1" spans="1:8">
      <c r="A21" s="54"/>
      <c r="B21" s="54"/>
      <c r="C21" s="54"/>
      <c r="D21" s="84"/>
      <c r="E21" s="54" t="s">
        <v>28</v>
      </c>
      <c r="F21" s="54"/>
      <c r="G21" s="54"/>
      <c r="H21" s="105"/>
    </row>
    <row r="22" ht="24" customHeight="1" spans="1:8">
      <c r="A22" s="54"/>
      <c r="B22" s="54"/>
      <c r="C22" s="54"/>
      <c r="D22" s="84"/>
      <c r="E22" s="54" t="s">
        <v>29</v>
      </c>
      <c r="F22" s="54"/>
      <c r="G22" s="54"/>
      <c r="H22" s="105"/>
    </row>
    <row r="23" ht="24" customHeight="1" spans="1:8">
      <c r="A23" s="54"/>
      <c r="B23" s="54"/>
      <c r="C23" s="54"/>
      <c r="D23" s="84"/>
      <c r="E23" s="54" t="s">
        <v>30</v>
      </c>
      <c r="F23" s="54"/>
      <c r="G23" s="54"/>
      <c r="H23" s="105"/>
    </row>
    <row r="24" ht="24" customHeight="1" spans="1:8">
      <c r="A24" s="54"/>
      <c r="B24" s="54"/>
      <c r="C24" s="54"/>
      <c r="D24" s="84"/>
      <c r="E24" s="54" t="s">
        <v>31</v>
      </c>
      <c r="F24" s="54"/>
      <c r="G24" s="54"/>
      <c r="H24" s="105"/>
    </row>
    <row r="25" ht="24" customHeight="1" spans="1:8">
      <c r="A25" s="54"/>
      <c r="B25" s="54"/>
      <c r="C25" s="54"/>
      <c r="D25" s="84"/>
      <c r="E25" s="54" t="s">
        <v>32</v>
      </c>
      <c r="F25" s="105">
        <v>5.62</v>
      </c>
      <c r="G25" s="105">
        <v>6.12</v>
      </c>
      <c r="H25" s="105">
        <f>(G25-F25)/F25*100</f>
        <v>8.89679715302491</v>
      </c>
    </row>
    <row r="26" ht="24" customHeight="1" spans="1:8">
      <c r="A26" s="54"/>
      <c r="B26" s="54"/>
      <c r="C26" s="54"/>
      <c r="D26" s="84"/>
      <c r="E26" s="54" t="s">
        <v>33</v>
      </c>
      <c r="F26" s="54"/>
      <c r="G26" s="54"/>
      <c r="H26" s="105"/>
    </row>
    <row r="27" ht="24" customHeight="1" spans="1:8">
      <c r="A27" s="54"/>
      <c r="B27" s="54"/>
      <c r="C27" s="54"/>
      <c r="D27" s="84"/>
      <c r="E27" s="54" t="s">
        <v>34</v>
      </c>
      <c r="F27" s="54"/>
      <c r="G27" s="54"/>
      <c r="H27" s="105"/>
    </row>
    <row r="28" ht="24" customHeight="1" spans="1:8">
      <c r="A28" s="54"/>
      <c r="B28" s="54"/>
      <c r="C28" s="54"/>
      <c r="D28" s="84"/>
      <c r="E28" s="83"/>
      <c r="F28" s="83"/>
      <c r="G28" s="83"/>
      <c r="H28" s="105"/>
    </row>
    <row r="29" ht="24" customHeight="1" spans="1:8">
      <c r="A29" s="53" t="s">
        <v>35</v>
      </c>
      <c r="B29" s="53">
        <f>SUM(B8:B28)</f>
        <v>159.86</v>
      </c>
      <c r="C29" s="53">
        <f>SUM(C8:C28)</f>
        <v>170.93</v>
      </c>
      <c r="D29" s="84">
        <f>(C29-B29)/B29*100</f>
        <v>6.92480920805705</v>
      </c>
      <c r="E29" s="53" t="s">
        <v>36</v>
      </c>
      <c r="F29" s="53">
        <f>SUM(F15:F28)</f>
        <v>159.86</v>
      </c>
      <c r="G29" s="53">
        <f>SUM(G15:G28)</f>
        <v>170.93</v>
      </c>
      <c r="H29" s="105">
        <f>(G29-F29)/F29*100</f>
        <v>6.92480920805705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668055555555556" bottom="0.590277777777778" header="0.511805555555556" footer="0.511805555555556"/>
  <pageSetup paperSize="9" scale="7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N11" sqref="N11"/>
    </sheetView>
  </sheetViews>
  <sheetFormatPr defaultColWidth="6.875" defaultRowHeight="11.25" outlineLevelCol="6"/>
  <cols>
    <col min="1" max="1" width="20.625" style="62" customWidth="1"/>
    <col min="2" max="2" width="31.75" style="62" customWidth="1"/>
    <col min="3" max="3" width="15.875" style="62" customWidth="1"/>
    <col min="4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63" t="s">
        <v>37</v>
      </c>
      <c r="B1" s="64"/>
      <c r="C1" s="64"/>
      <c r="D1" s="73"/>
      <c r="E1" s="73"/>
      <c r="F1" s="73"/>
      <c r="G1" s="73"/>
    </row>
    <row r="2" ht="29.25" customHeight="1" spans="1:7">
      <c r="A2" s="65" t="s">
        <v>38</v>
      </c>
      <c r="B2" s="65"/>
      <c r="C2" s="65"/>
      <c r="D2" s="65"/>
      <c r="E2" s="65"/>
      <c r="F2" s="65"/>
      <c r="G2" s="65"/>
    </row>
    <row r="3" ht="26.25" customHeight="1" spans="1:7">
      <c r="A3" s="45"/>
      <c r="B3" s="45"/>
      <c r="C3" s="45"/>
      <c r="D3" s="45"/>
      <c r="E3" s="45"/>
      <c r="F3" s="45"/>
      <c r="G3" s="107" t="s">
        <v>2</v>
      </c>
    </row>
    <row r="4" ht="26.25" customHeight="1" spans="1:7">
      <c r="A4" s="53" t="s">
        <v>39</v>
      </c>
      <c r="B4" s="53"/>
      <c r="C4" s="115" t="s">
        <v>35</v>
      </c>
      <c r="D4" s="116" t="s">
        <v>40</v>
      </c>
      <c r="E4" s="116" t="s">
        <v>41</v>
      </c>
      <c r="F4" s="116" t="s">
        <v>42</v>
      </c>
      <c r="G4" s="115" t="s">
        <v>43</v>
      </c>
    </row>
    <row r="5" s="61" customFormat="1" ht="47.25" customHeight="1" spans="1:7">
      <c r="A5" s="53" t="s">
        <v>44</v>
      </c>
      <c r="B5" s="53" t="s">
        <v>45</v>
      </c>
      <c r="C5" s="117"/>
      <c r="D5" s="116"/>
      <c r="E5" s="116"/>
      <c r="F5" s="116"/>
      <c r="G5" s="117"/>
    </row>
    <row r="6" s="61" customFormat="1" ht="25.5" customHeight="1" spans="1:7">
      <c r="A6" s="89">
        <v>208</v>
      </c>
      <c r="B6" s="89" t="s">
        <v>46</v>
      </c>
      <c r="C6" s="106">
        <v>15.3</v>
      </c>
      <c r="D6" s="106">
        <v>15.3</v>
      </c>
      <c r="E6" s="85"/>
      <c r="F6" s="85"/>
      <c r="G6" s="85"/>
    </row>
    <row r="7" s="61" customFormat="1" ht="25.5" customHeight="1" spans="1:7">
      <c r="A7" s="89">
        <v>20805</v>
      </c>
      <c r="B7" s="89" t="s">
        <v>47</v>
      </c>
      <c r="C7" s="106">
        <v>15.3</v>
      </c>
      <c r="D7" s="106">
        <v>15.3</v>
      </c>
      <c r="E7" s="85"/>
      <c r="F7" s="85"/>
      <c r="G7" s="85"/>
    </row>
    <row r="8" s="61" customFormat="1" ht="25.5" customHeight="1" spans="1:7">
      <c r="A8" s="89">
        <v>2080505</v>
      </c>
      <c r="B8" s="89" t="s">
        <v>48</v>
      </c>
      <c r="C8" s="106">
        <v>15.3</v>
      </c>
      <c r="D8" s="106">
        <v>15.3</v>
      </c>
      <c r="E8" s="85"/>
      <c r="F8" s="85"/>
      <c r="G8" s="85"/>
    </row>
    <row r="9" s="61" customFormat="1" ht="25.5" customHeight="1" spans="1:7">
      <c r="A9" s="89">
        <v>210</v>
      </c>
      <c r="B9" s="89" t="s">
        <v>49</v>
      </c>
      <c r="C9" s="106">
        <v>149.51</v>
      </c>
      <c r="D9" s="106">
        <v>149.51</v>
      </c>
      <c r="E9" s="85"/>
      <c r="F9" s="85"/>
      <c r="G9" s="85"/>
    </row>
    <row r="10" s="61" customFormat="1" ht="25.5" customHeight="1" spans="1:7">
      <c r="A10" s="89">
        <v>21003</v>
      </c>
      <c r="B10" s="89" t="s">
        <v>50</v>
      </c>
      <c r="C10" s="106">
        <v>105.25</v>
      </c>
      <c r="D10" s="106">
        <v>105.25</v>
      </c>
      <c r="E10" s="85"/>
      <c r="F10" s="85"/>
      <c r="G10" s="85"/>
    </row>
    <row r="11" customFormat="1" ht="25.5" customHeight="1" spans="1:7">
      <c r="A11" s="89">
        <v>2100302</v>
      </c>
      <c r="B11" s="96" t="s">
        <v>51</v>
      </c>
      <c r="C11" s="111">
        <v>103.87</v>
      </c>
      <c r="D11" s="111">
        <v>103.87</v>
      </c>
      <c r="E11" s="118"/>
      <c r="F11" s="118"/>
      <c r="G11" s="118"/>
    </row>
    <row r="12" customFormat="1" ht="25.5" customHeight="1" spans="1:7">
      <c r="A12" s="89">
        <v>2100399</v>
      </c>
      <c r="B12" s="99" t="s">
        <v>52</v>
      </c>
      <c r="C12" s="105">
        <v>1.38</v>
      </c>
      <c r="D12" s="105">
        <v>1.38</v>
      </c>
      <c r="E12" s="54"/>
      <c r="F12" s="54"/>
      <c r="G12" s="54"/>
    </row>
    <row r="13" customFormat="1" ht="25.5" customHeight="1" spans="1:7">
      <c r="A13" s="89">
        <v>21004</v>
      </c>
      <c r="B13" s="89" t="s">
        <v>53</v>
      </c>
      <c r="C13" s="106">
        <v>29.07</v>
      </c>
      <c r="D13" s="106">
        <v>29.07</v>
      </c>
      <c r="E13" s="54"/>
      <c r="F13" s="54"/>
      <c r="G13" s="54"/>
    </row>
    <row r="14" customFormat="1" ht="25.5" customHeight="1" spans="1:7">
      <c r="A14" s="89">
        <v>2100408</v>
      </c>
      <c r="B14" s="99" t="s">
        <v>54</v>
      </c>
      <c r="C14" s="106">
        <v>29.07</v>
      </c>
      <c r="D14" s="106">
        <v>29.07</v>
      </c>
      <c r="E14" s="54"/>
      <c r="F14" s="54"/>
      <c r="G14" s="54"/>
    </row>
    <row r="15" customFormat="1" ht="25.5" customHeight="1" spans="1:7">
      <c r="A15" s="89">
        <v>21099</v>
      </c>
      <c r="B15" s="89" t="s">
        <v>55</v>
      </c>
      <c r="C15" s="106">
        <v>15.19</v>
      </c>
      <c r="D15" s="106">
        <v>15.19</v>
      </c>
      <c r="E15" s="54"/>
      <c r="F15" s="54"/>
      <c r="G15" s="54"/>
    </row>
    <row r="16" ht="25.5" customHeight="1" spans="1:7">
      <c r="A16" s="89">
        <v>2109901</v>
      </c>
      <c r="B16" s="89" t="s">
        <v>55</v>
      </c>
      <c r="C16" s="106">
        <v>15.19</v>
      </c>
      <c r="D16" s="106">
        <v>15.19</v>
      </c>
      <c r="E16" s="54"/>
      <c r="F16" s="54"/>
      <c r="G16" s="54"/>
    </row>
    <row r="17" ht="25.5" customHeight="1" spans="1:7">
      <c r="A17" s="89">
        <v>221</v>
      </c>
      <c r="B17" s="66" t="s">
        <v>56</v>
      </c>
      <c r="C17" s="106">
        <v>6.12</v>
      </c>
      <c r="D17" s="106">
        <v>6.12</v>
      </c>
      <c r="E17" s="54"/>
      <c r="F17" s="54"/>
      <c r="G17" s="54"/>
    </row>
    <row r="18" ht="25.5" customHeight="1" spans="1:7">
      <c r="A18" s="89">
        <v>22102</v>
      </c>
      <c r="B18" s="66" t="s">
        <v>57</v>
      </c>
      <c r="C18" s="106">
        <v>6.12</v>
      </c>
      <c r="D18" s="106">
        <v>6.12</v>
      </c>
      <c r="E18" s="54"/>
      <c r="F18" s="54"/>
      <c r="G18" s="54"/>
    </row>
    <row r="19" ht="25.5" customHeight="1" spans="1:7">
      <c r="A19" s="89">
        <v>2210201</v>
      </c>
      <c r="B19" s="66" t="s">
        <v>58</v>
      </c>
      <c r="C19" s="113">
        <v>6.12</v>
      </c>
      <c r="D19" s="113">
        <v>6.12</v>
      </c>
      <c r="E19" s="119"/>
      <c r="F19" s="119"/>
      <c r="G19" s="119"/>
    </row>
    <row r="20" ht="25.5" customHeight="1" spans="1:7">
      <c r="A20" s="72" t="s">
        <v>59</v>
      </c>
      <c r="B20" s="66"/>
      <c r="C20" s="106">
        <f>C6+C9+C17</f>
        <v>170.93</v>
      </c>
      <c r="D20" s="106">
        <f>D6+D9+D17</f>
        <v>170.93</v>
      </c>
      <c r="E20" s="54"/>
      <c r="F20" s="54"/>
      <c r="G20" s="5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95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abSelected="1" workbookViewId="0">
      <selection activeCell="B14" sqref="B14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63" t="s">
        <v>60</v>
      </c>
      <c r="B1" s="64"/>
      <c r="C1" s="64"/>
      <c r="D1" s="73"/>
      <c r="E1" s="73"/>
    </row>
    <row r="2" ht="16.5" customHeight="1" spans="1:5">
      <c r="A2" s="64"/>
      <c r="B2" s="64"/>
      <c r="C2" s="64"/>
      <c r="D2" s="73"/>
      <c r="E2" s="73"/>
    </row>
    <row r="3" ht="29.25" customHeight="1" spans="1:5">
      <c r="A3" s="65" t="s">
        <v>61</v>
      </c>
      <c r="B3" s="65"/>
      <c r="C3" s="65"/>
      <c r="D3" s="65"/>
      <c r="E3" s="65"/>
    </row>
    <row r="4" ht="26.25" customHeight="1" spans="1:5">
      <c r="A4" s="45"/>
      <c r="B4" s="45"/>
      <c r="C4" s="45"/>
      <c r="D4" s="45"/>
      <c r="E4" s="107" t="s">
        <v>2</v>
      </c>
    </row>
    <row r="5" ht="26.25" customHeight="1" spans="1:5">
      <c r="A5" s="108" t="s">
        <v>39</v>
      </c>
      <c r="B5" s="109"/>
      <c r="C5" s="56" t="s">
        <v>36</v>
      </c>
      <c r="D5" s="56" t="s">
        <v>62</v>
      </c>
      <c r="E5" s="56" t="s">
        <v>63</v>
      </c>
    </row>
    <row r="6" s="61" customFormat="1" ht="27.75" customHeight="1" spans="1:5">
      <c r="A6" s="53" t="s">
        <v>44</v>
      </c>
      <c r="B6" s="53" t="s">
        <v>45</v>
      </c>
      <c r="C6" s="110"/>
      <c r="D6" s="110"/>
      <c r="E6" s="110"/>
    </row>
    <row r="7" s="61" customFormat="1" ht="30" customHeight="1" spans="1:5">
      <c r="A7" s="89">
        <v>208</v>
      </c>
      <c r="B7" s="89" t="s">
        <v>46</v>
      </c>
      <c r="C7" s="106">
        <v>15.3</v>
      </c>
      <c r="D7" s="106">
        <v>15.3</v>
      </c>
      <c r="E7" s="84"/>
    </row>
    <row r="8" s="61" customFormat="1" ht="30" customHeight="1" spans="1:5">
      <c r="A8" s="89">
        <v>20805</v>
      </c>
      <c r="B8" s="89" t="s">
        <v>47</v>
      </c>
      <c r="C8" s="106">
        <v>15.3</v>
      </c>
      <c r="D8" s="106">
        <v>15.3</v>
      </c>
      <c r="E8" s="84"/>
    </row>
    <row r="9" s="61" customFormat="1" ht="30" customHeight="1" spans="1:5">
      <c r="A9" s="89">
        <v>2080505</v>
      </c>
      <c r="B9" s="89" t="s">
        <v>48</v>
      </c>
      <c r="C9" s="106">
        <v>15.3</v>
      </c>
      <c r="D9" s="106">
        <v>15.3</v>
      </c>
      <c r="E9" s="84"/>
    </row>
    <row r="10" s="61" customFormat="1" ht="30" customHeight="1" spans="1:5">
      <c r="A10" s="89">
        <v>210</v>
      </c>
      <c r="B10" s="89" t="s">
        <v>49</v>
      </c>
      <c r="C10" s="106">
        <v>149.51</v>
      </c>
      <c r="D10" s="106">
        <v>103.87</v>
      </c>
      <c r="E10" s="84">
        <v>45.64</v>
      </c>
    </row>
    <row r="11" customFormat="1" ht="30" customHeight="1" spans="1:5">
      <c r="A11" s="89">
        <v>21003</v>
      </c>
      <c r="B11" s="89" t="s">
        <v>50</v>
      </c>
      <c r="C11" s="106">
        <v>105.25</v>
      </c>
      <c r="D11" s="111">
        <v>103.87</v>
      </c>
      <c r="E11" s="112">
        <v>1.38</v>
      </c>
    </row>
    <row r="12" customFormat="1" ht="30" customHeight="1" spans="1:5">
      <c r="A12" s="89">
        <v>2100302</v>
      </c>
      <c r="B12" s="96" t="s">
        <v>51</v>
      </c>
      <c r="C12" s="111">
        <v>103.87</v>
      </c>
      <c r="D12" s="105">
        <v>103.87</v>
      </c>
      <c r="E12" s="105"/>
    </row>
    <row r="13" customFormat="1" ht="30" customHeight="1" spans="1:5">
      <c r="A13" s="89">
        <v>2100399</v>
      </c>
      <c r="B13" s="99" t="s">
        <v>52</v>
      </c>
      <c r="C13" s="105">
        <v>1.38</v>
      </c>
      <c r="D13" s="105"/>
      <c r="E13" s="105">
        <v>1.38</v>
      </c>
    </row>
    <row r="14" ht="30" customHeight="1" spans="1:5">
      <c r="A14" s="89">
        <v>21004</v>
      </c>
      <c r="B14" s="89" t="s">
        <v>53</v>
      </c>
      <c r="C14" s="106">
        <v>29.07</v>
      </c>
      <c r="D14" s="105"/>
      <c r="E14" s="105">
        <v>29.07</v>
      </c>
    </row>
    <row r="15" ht="30" customHeight="1" spans="1:5">
      <c r="A15" s="89">
        <v>2100408</v>
      </c>
      <c r="B15" s="99" t="s">
        <v>54</v>
      </c>
      <c r="C15" s="106">
        <v>29.07</v>
      </c>
      <c r="D15" s="105"/>
      <c r="E15" s="105">
        <v>29.07</v>
      </c>
    </row>
    <row r="16" ht="30" customHeight="1" spans="1:5">
      <c r="A16" s="89">
        <v>21099</v>
      </c>
      <c r="B16" s="89" t="s">
        <v>55</v>
      </c>
      <c r="C16" s="106">
        <v>15.19</v>
      </c>
      <c r="D16" s="105"/>
      <c r="E16" s="105">
        <v>15.19</v>
      </c>
    </row>
    <row r="17" ht="30" customHeight="1" spans="1:5">
      <c r="A17" s="89">
        <v>2109901</v>
      </c>
      <c r="B17" s="89" t="s">
        <v>55</v>
      </c>
      <c r="C17" s="106">
        <v>15.19</v>
      </c>
      <c r="D17" s="105"/>
      <c r="E17" s="105">
        <v>15.19</v>
      </c>
    </row>
    <row r="18" ht="25.5" customHeight="1" spans="1:5">
      <c r="A18" s="89">
        <v>221</v>
      </c>
      <c r="B18" s="66" t="s">
        <v>56</v>
      </c>
      <c r="C18" s="106">
        <v>6.12</v>
      </c>
      <c r="D18" s="113">
        <v>6.12</v>
      </c>
      <c r="E18" s="114"/>
    </row>
    <row r="19" ht="25.5" customHeight="1" spans="1:5">
      <c r="A19" s="89">
        <v>22102</v>
      </c>
      <c r="B19" s="66" t="s">
        <v>57</v>
      </c>
      <c r="C19" s="106">
        <v>6.12</v>
      </c>
      <c r="D19" s="113">
        <v>6.12</v>
      </c>
      <c r="E19" s="114"/>
    </row>
    <row r="20" ht="25.5" customHeight="1" spans="1:5">
      <c r="A20" s="89">
        <v>2210201</v>
      </c>
      <c r="B20" s="66" t="s">
        <v>58</v>
      </c>
      <c r="C20" s="113">
        <v>6.12</v>
      </c>
      <c r="D20" s="113">
        <v>6.12</v>
      </c>
      <c r="E20" s="113"/>
    </row>
    <row r="21" ht="25.5" customHeight="1" spans="1:5">
      <c r="A21" s="72" t="s">
        <v>64</v>
      </c>
      <c r="B21" s="66"/>
      <c r="C21" s="113">
        <f>C7+C10+C18</f>
        <v>170.93</v>
      </c>
      <c r="D21" s="113">
        <f>D7+D10+D20</f>
        <v>125.29</v>
      </c>
      <c r="E21" s="113">
        <f>E11+E14+E16</f>
        <v>45.64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80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C27" sqref="C27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45" t="s">
        <v>65</v>
      </c>
      <c r="B1" s="101"/>
      <c r="C1" s="101"/>
      <c r="D1" s="101"/>
      <c r="E1" s="101"/>
      <c r="F1" s="102"/>
    </row>
    <row r="2" ht="18.75" customHeight="1" spans="1:6">
      <c r="A2" s="103"/>
      <c r="B2" s="101"/>
      <c r="C2" s="101"/>
      <c r="D2" s="101"/>
      <c r="E2" s="101"/>
      <c r="F2" s="102"/>
    </row>
    <row r="3" ht="21" customHeight="1" spans="1:6">
      <c r="A3" s="48" t="s">
        <v>66</v>
      </c>
      <c r="B3" s="48"/>
      <c r="C3" s="48"/>
      <c r="D3" s="48"/>
      <c r="E3" s="48"/>
      <c r="F3" s="48"/>
    </row>
    <row r="4" ht="14.25" customHeight="1" spans="1:6">
      <c r="A4" s="104"/>
      <c r="B4" s="104"/>
      <c r="C4" s="104"/>
      <c r="D4" s="104"/>
      <c r="E4" s="104"/>
      <c r="F4" s="50" t="s">
        <v>2</v>
      </c>
    </row>
    <row r="5" ht="24" customHeight="1" spans="1:6">
      <c r="A5" s="125" t="s">
        <v>3</v>
      </c>
      <c r="B5" s="53"/>
      <c r="C5" s="125" t="s">
        <v>4</v>
      </c>
      <c r="D5" s="53"/>
      <c r="E5" s="53"/>
      <c r="F5" s="53"/>
    </row>
    <row r="6" ht="24" customHeight="1" spans="1:6">
      <c r="A6" s="125" t="s">
        <v>5</v>
      </c>
      <c r="B6" s="125" t="s">
        <v>6</v>
      </c>
      <c r="C6" s="53" t="s">
        <v>39</v>
      </c>
      <c r="D6" s="53" t="s">
        <v>6</v>
      </c>
      <c r="E6" s="53"/>
      <c r="F6" s="53"/>
    </row>
    <row r="7" ht="24" customHeight="1" spans="1:6">
      <c r="A7" s="53"/>
      <c r="B7" s="53"/>
      <c r="C7" s="53"/>
      <c r="D7" s="53" t="s">
        <v>67</v>
      </c>
      <c r="E7" s="53" t="s">
        <v>40</v>
      </c>
      <c r="F7" s="53" t="s">
        <v>68</v>
      </c>
    </row>
    <row r="8" ht="24" customHeight="1" spans="1:6">
      <c r="A8" s="54" t="s">
        <v>11</v>
      </c>
      <c r="B8" s="85">
        <v>170.93</v>
      </c>
      <c r="C8" s="66" t="s">
        <v>12</v>
      </c>
      <c r="D8" s="66"/>
      <c r="E8" s="66"/>
      <c r="F8" s="85"/>
    </row>
    <row r="9" ht="24" customHeight="1" spans="1:6">
      <c r="A9" s="54" t="s">
        <v>69</v>
      </c>
      <c r="B9" s="85"/>
      <c r="C9" s="66" t="s">
        <v>14</v>
      </c>
      <c r="D9" s="66"/>
      <c r="E9" s="66"/>
      <c r="F9" s="85"/>
    </row>
    <row r="10" ht="24" customHeight="1" spans="1:6">
      <c r="A10" s="54"/>
      <c r="B10" s="54"/>
      <c r="C10" s="66" t="s">
        <v>16</v>
      </c>
      <c r="D10" s="66"/>
      <c r="E10" s="66"/>
      <c r="F10" s="85"/>
    </row>
    <row r="11" ht="24" customHeight="1" spans="1:6">
      <c r="A11" s="54"/>
      <c r="B11" s="54"/>
      <c r="C11" s="54" t="s">
        <v>18</v>
      </c>
      <c r="D11" s="54"/>
      <c r="E11" s="54"/>
      <c r="F11" s="85"/>
    </row>
    <row r="12" ht="24" customHeight="1" spans="1:6">
      <c r="A12" s="54"/>
      <c r="B12" s="54"/>
      <c r="C12" s="66" t="s">
        <v>19</v>
      </c>
      <c r="D12" s="66"/>
      <c r="E12" s="66"/>
      <c r="F12" s="85"/>
    </row>
    <row r="13" ht="24" customHeight="1" spans="1:6">
      <c r="A13" s="54"/>
      <c r="B13" s="54"/>
      <c r="C13" s="66" t="s">
        <v>20</v>
      </c>
      <c r="D13" s="66"/>
      <c r="E13" s="66"/>
      <c r="F13" s="85"/>
    </row>
    <row r="14" ht="24" customHeight="1" spans="1:6">
      <c r="A14" s="54"/>
      <c r="B14" s="54"/>
      <c r="C14" s="54" t="s">
        <v>21</v>
      </c>
      <c r="D14" s="54"/>
      <c r="E14" s="54"/>
      <c r="F14" s="54"/>
    </row>
    <row r="15" ht="24" customHeight="1" spans="1:6">
      <c r="A15" s="54"/>
      <c r="B15" s="54"/>
      <c r="C15" s="54" t="s">
        <v>22</v>
      </c>
      <c r="D15" s="105">
        <v>15.3</v>
      </c>
      <c r="E15" s="105">
        <v>15.3</v>
      </c>
      <c r="F15" s="54"/>
    </row>
    <row r="16" ht="24" customHeight="1" spans="1:6">
      <c r="A16" s="54"/>
      <c r="B16" s="54"/>
      <c r="C16" s="66" t="s">
        <v>23</v>
      </c>
      <c r="D16" s="106">
        <v>149.51</v>
      </c>
      <c r="E16" s="106">
        <v>149.51</v>
      </c>
      <c r="F16" s="105"/>
    </row>
    <row r="17" ht="24" customHeight="1" spans="1:6">
      <c r="A17" s="54"/>
      <c r="B17" s="54"/>
      <c r="C17" s="66" t="s">
        <v>24</v>
      </c>
      <c r="D17" s="66"/>
      <c r="E17" s="66"/>
      <c r="F17" s="54"/>
    </row>
    <row r="18" ht="24" customHeight="1" spans="1:6">
      <c r="A18" s="54"/>
      <c r="B18" s="54"/>
      <c r="C18" s="54" t="s">
        <v>25</v>
      </c>
      <c r="D18" s="54"/>
      <c r="E18" s="54"/>
      <c r="F18" s="54"/>
    </row>
    <row r="19" ht="24" customHeight="1" spans="1:6">
      <c r="A19" s="54"/>
      <c r="B19" s="54"/>
      <c r="C19" s="54" t="s">
        <v>26</v>
      </c>
      <c r="D19" s="54"/>
      <c r="E19" s="54"/>
      <c r="F19" s="54"/>
    </row>
    <row r="20" ht="24" customHeight="1" spans="1:6">
      <c r="A20" s="54"/>
      <c r="B20" s="54"/>
      <c r="C20" s="54" t="s">
        <v>27</v>
      </c>
      <c r="D20" s="54"/>
      <c r="E20" s="54"/>
      <c r="F20" s="54"/>
    </row>
    <row r="21" ht="24" customHeight="1" spans="1:6">
      <c r="A21" s="54"/>
      <c r="B21" s="54"/>
      <c r="C21" s="54" t="s">
        <v>28</v>
      </c>
      <c r="D21" s="54"/>
      <c r="E21" s="54"/>
      <c r="F21" s="54"/>
    </row>
    <row r="22" ht="24" customHeight="1" spans="1:6">
      <c r="A22" s="54"/>
      <c r="B22" s="54"/>
      <c r="C22" s="54" t="s">
        <v>29</v>
      </c>
      <c r="D22" s="54"/>
      <c r="E22" s="54"/>
      <c r="F22" s="54"/>
    </row>
    <row r="23" ht="24" customHeight="1" spans="1:6">
      <c r="A23" s="54"/>
      <c r="B23" s="54"/>
      <c r="C23" s="54" t="s">
        <v>30</v>
      </c>
      <c r="D23" s="54"/>
      <c r="E23" s="54"/>
      <c r="F23" s="54"/>
    </row>
    <row r="24" ht="24" customHeight="1" spans="1:6">
      <c r="A24" s="54"/>
      <c r="B24" s="54"/>
      <c r="C24" s="54" t="s">
        <v>31</v>
      </c>
      <c r="D24" s="54"/>
      <c r="E24" s="54"/>
      <c r="F24" s="54"/>
    </row>
    <row r="25" ht="24" customHeight="1" spans="1:6">
      <c r="A25" s="54"/>
      <c r="B25" s="54"/>
      <c r="C25" s="54" t="s">
        <v>32</v>
      </c>
      <c r="D25" s="54">
        <v>6.12</v>
      </c>
      <c r="E25" s="54">
        <v>6.12</v>
      </c>
      <c r="F25" s="54"/>
    </row>
    <row r="26" ht="24" customHeight="1" spans="1:6">
      <c r="A26" s="54"/>
      <c r="B26" s="54"/>
      <c r="C26" s="54" t="s">
        <v>33</v>
      </c>
      <c r="D26" s="54"/>
      <c r="E26" s="54"/>
      <c r="F26" s="54"/>
    </row>
    <row r="27" ht="24" customHeight="1" spans="1:6">
      <c r="A27" s="54"/>
      <c r="B27" s="54"/>
      <c r="C27" s="54" t="s">
        <v>34</v>
      </c>
      <c r="D27" s="54"/>
      <c r="E27" s="54"/>
      <c r="F27" s="54"/>
    </row>
    <row r="28" ht="24" customHeight="1" spans="1:6">
      <c r="A28" s="54"/>
      <c r="B28" s="54"/>
      <c r="C28" s="54"/>
      <c r="D28" s="54"/>
      <c r="E28" s="54"/>
      <c r="F28" s="54"/>
    </row>
    <row r="29" ht="24" customHeight="1" spans="1:6">
      <c r="A29" s="53" t="s">
        <v>35</v>
      </c>
      <c r="B29" s="85">
        <v>170.93</v>
      </c>
      <c r="C29" s="53" t="s">
        <v>36</v>
      </c>
      <c r="D29" s="85">
        <f>SUM(D15:D28)</f>
        <v>170.93</v>
      </c>
      <c r="E29" s="85">
        <f>SUM(E15:E28)</f>
        <v>170.93</v>
      </c>
      <c r="F29" s="5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70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5" workbookViewId="0">
      <selection activeCell="N17" sqref="N17"/>
    </sheetView>
  </sheetViews>
  <sheetFormatPr defaultColWidth="6.875" defaultRowHeight="11.25"/>
  <cols>
    <col min="1" max="1" width="18.125" style="62" customWidth="1"/>
    <col min="2" max="2" width="33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63" t="s">
        <v>70</v>
      </c>
      <c r="B1" s="64"/>
      <c r="C1" s="64"/>
      <c r="D1" s="64"/>
      <c r="E1" s="64"/>
      <c r="F1" s="64"/>
      <c r="G1" s="64"/>
      <c r="H1" s="64"/>
      <c r="I1" s="73"/>
      <c r="J1" s="73"/>
      <c r="K1" s="73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73"/>
      <c r="J2" s="73"/>
      <c r="K2" s="73"/>
    </row>
    <row r="3" ht="29.25" customHeight="1" spans="1:11">
      <c r="A3" s="65" t="s">
        <v>71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</row>
    <row r="5" ht="26.25" customHeight="1" spans="1:11">
      <c r="A5" s="53" t="s">
        <v>39</v>
      </c>
      <c r="B5" s="53"/>
      <c r="C5" s="53" t="s">
        <v>72</v>
      </c>
      <c r="D5" s="53"/>
      <c r="E5" s="53"/>
      <c r="F5" s="53" t="s">
        <v>73</v>
      </c>
      <c r="G5" s="53"/>
      <c r="H5" s="53"/>
      <c r="I5" s="53" t="s">
        <v>74</v>
      </c>
      <c r="J5" s="53"/>
      <c r="K5" s="53"/>
    </row>
    <row r="6" s="61" customFormat="1" ht="30.75" customHeight="1" spans="1:11">
      <c r="A6" s="53" t="s">
        <v>44</v>
      </c>
      <c r="B6" s="53" t="s">
        <v>45</v>
      </c>
      <c r="C6" s="53" t="s">
        <v>75</v>
      </c>
      <c r="D6" s="53" t="s">
        <v>62</v>
      </c>
      <c r="E6" s="53" t="s">
        <v>63</v>
      </c>
      <c r="F6" s="53" t="s">
        <v>75</v>
      </c>
      <c r="G6" s="53" t="s">
        <v>62</v>
      </c>
      <c r="H6" s="53" t="s">
        <v>63</v>
      </c>
      <c r="I6" s="53" t="s">
        <v>75</v>
      </c>
      <c r="J6" s="53" t="s">
        <v>62</v>
      </c>
      <c r="K6" s="53" t="s">
        <v>63</v>
      </c>
    </row>
    <row r="7" s="61" customFormat="1" ht="30.75" customHeight="1" spans="1:11">
      <c r="A7" s="89">
        <v>208</v>
      </c>
      <c r="B7" s="89" t="s">
        <v>46</v>
      </c>
      <c r="C7" s="90">
        <v>14.04</v>
      </c>
      <c r="D7" s="90">
        <v>14.04</v>
      </c>
      <c r="E7" s="90"/>
      <c r="F7" s="91">
        <v>15.3</v>
      </c>
      <c r="G7" s="91">
        <v>15.3</v>
      </c>
      <c r="H7" s="92"/>
      <c r="I7" s="92">
        <f>(F7-C7)/C7*100</f>
        <v>8.97435897435899</v>
      </c>
      <c r="J7" s="92">
        <f>(G7-D7)/D7*100</f>
        <v>8.97435897435899</v>
      </c>
      <c r="K7" s="98"/>
    </row>
    <row r="8" s="61" customFormat="1" ht="30.75" customHeight="1" spans="1:11">
      <c r="A8" s="89">
        <v>20805</v>
      </c>
      <c r="B8" s="89" t="s">
        <v>47</v>
      </c>
      <c r="C8" s="90">
        <v>14.04</v>
      </c>
      <c r="D8" s="90">
        <v>14.04</v>
      </c>
      <c r="E8" s="90"/>
      <c r="F8" s="91">
        <v>15.3</v>
      </c>
      <c r="G8" s="91">
        <v>15.3</v>
      </c>
      <c r="H8" s="92"/>
      <c r="I8" s="92">
        <f t="shared" ref="I8:I21" si="0">(F8-C8)/C8*100</f>
        <v>8.97435897435899</v>
      </c>
      <c r="J8" s="92">
        <f t="shared" ref="J8:J21" si="1">(G8-D8)/D8*100</f>
        <v>8.97435897435899</v>
      </c>
      <c r="K8" s="98"/>
    </row>
    <row r="9" s="61" customFormat="1" ht="30.75" customHeight="1" spans="1:11">
      <c r="A9" s="89">
        <v>2080505</v>
      </c>
      <c r="B9" s="89" t="s">
        <v>48</v>
      </c>
      <c r="C9" s="90">
        <v>14.04</v>
      </c>
      <c r="D9" s="90">
        <v>14.04</v>
      </c>
      <c r="E9" s="90"/>
      <c r="F9" s="91">
        <v>15.3</v>
      </c>
      <c r="G9" s="91">
        <v>15.3</v>
      </c>
      <c r="H9" s="92"/>
      <c r="I9" s="92">
        <f t="shared" si="0"/>
        <v>8.97435897435899</v>
      </c>
      <c r="J9" s="92">
        <f t="shared" si="1"/>
        <v>8.97435897435899</v>
      </c>
      <c r="K9" s="98"/>
    </row>
    <row r="10" s="61" customFormat="1" ht="30.75" customHeight="1" spans="1:11">
      <c r="A10" s="89">
        <v>210</v>
      </c>
      <c r="B10" s="89" t="s">
        <v>49</v>
      </c>
      <c r="C10" s="90">
        <v>140.2</v>
      </c>
      <c r="D10" s="90">
        <v>85.24</v>
      </c>
      <c r="E10" s="90">
        <v>54.96</v>
      </c>
      <c r="F10" s="91">
        <v>149.51</v>
      </c>
      <c r="G10" s="91">
        <v>103.87</v>
      </c>
      <c r="H10" s="92">
        <v>45.64</v>
      </c>
      <c r="I10" s="92">
        <f t="shared" si="0"/>
        <v>6.64051355206848</v>
      </c>
      <c r="J10" s="92">
        <f t="shared" si="1"/>
        <v>21.8559361801971</v>
      </c>
      <c r="K10" s="98">
        <f>(H10-E10)/E10*100</f>
        <v>-16.9577874818049</v>
      </c>
    </row>
    <row r="11" s="61" customFormat="1" ht="30.75" customHeight="1" spans="1:11">
      <c r="A11" s="89">
        <v>21003</v>
      </c>
      <c r="B11" s="89" t="s">
        <v>50</v>
      </c>
      <c r="C11" s="90">
        <v>85.93</v>
      </c>
      <c r="D11" s="90">
        <v>85.24</v>
      </c>
      <c r="E11" s="93">
        <v>0.69</v>
      </c>
      <c r="F11" s="91">
        <v>105.25</v>
      </c>
      <c r="G11" s="94">
        <v>103.87</v>
      </c>
      <c r="H11" s="95">
        <v>1.38</v>
      </c>
      <c r="I11" s="92">
        <f t="shared" si="0"/>
        <v>22.4834167345514</v>
      </c>
      <c r="J11" s="92">
        <f t="shared" si="1"/>
        <v>21.8559361801971</v>
      </c>
      <c r="K11" s="98">
        <f t="shared" ref="K11:K21" si="2">(H11-E11)/E11*100</f>
        <v>100</v>
      </c>
    </row>
    <row r="12" customFormat="1" ht="30.75" customHeight="1" spans="1:11">
      <c r="A12" s="89">
        <v>2100302</v>
      </c>
      <c r="B12" s="96" t="s">
        <v>51</v>
      </c>
      <c r="C12" s="90">
        <v>85.24</v>
      </c>
      <c r="D12" s="93">
        <v>85.24</v>
      </c>
      <c r="E12" s="97"/>
      <c r="F12" s="94">
        <v>103.87</v>
      </c>
      <c r="G12" s="98">
        <v>103.87</v>
      </c>
      <c r="H12" s="98"/>
      <c r="I12" s="92">
        <f t="shared" si="0"/>
        <v>21.8559361801971</v>
      </c>
      <c r="J12" s="92">
        <f t="shared" si="1"/>
        <v>21.8559361801971</v>
      </c>
      <c r="K12" s="98"/>
    </row>
    <row r="13" ht="30.75" customHeight="1" spans="1:11">
      <c r="A13" s="89">
        <v>2100399</v>
      </c>
      <c r="B13" s="99" t="s">
        <v>52</v>
      </c>
      <c r="C13" s="90">
        <v>0.69</v>
      </c>
      <c r="D13" s="97"/>
      <c r="E13" s="97">
        <v>0.69</v>
      </c>
      <c r="F13" s="98">
        <v>1.38</v>
      </c>
      <c r="G13" s="98"/>
      <c r="H13" s="98">
        <v>1.38</v>
      </c>
      <c r="I13" s="92">
        <f t="shared" si="0"/>
        <v>100</v>
      </c>
      <c r="J13" s="92"/>
      <c r="K13" s="98">
        <f t="shared" si="2"/>
        <v>100</v>
      </c>
    </row>
    <row r="14" ht="30.75" customHeight="1" spans="1:11">
      <c r="A14" s="89">
        <v>21004</v>
      </c>
      <c r="B14" s="89" t="s">
        <v>53</v>
      </c>
      <c r="C14" s="90">
        <v>39.21</v>
      </c>
      <c r="D14" s="97"/>
      <c r="E14" s="97">
        <v>39.21</v>
      </c>
      <c r="F14" s="91">
        <v>29.07</v>
      </c>
      <c r="G14" s="98"/>
      <c r="H14" s="98">
        <v>29.07</v>
      </c>
      <c r="I14" s="92">
        <f t="shared" si="0"/>
        <v>-25.8607498087223</v>
      </c>
      <c r="J14" s="92"/>
      <c r="K14" s="98">
        <f t="shared" si="2"/>
        <v>-25.8607498087223</v>
      </c>
    </row>
    <row r="15" ht="30.75" customHeight="1" spans="1:11">
      <c r="A15" s="89">
        <v>2100408</v>
      </c>
      <c r="B15" s="99" t="s">
        <v>54</v>
      </c>
      <c r="C15" s="90">
        <v>39.21</v>
      </c>
      <c r="D15" s="97"/>
      <c r="E15" s="97">
        <v>39.21</v>
      </c>
      <c r="F15" s="91">
        <v>29.07</v>
      </c>
      <c r="G15" s="98"/>
      <c r="H15" s="98">
        <v>29.07</v>
      </c>
      <c r="I15" s="92">
        <f t="shared" si="0"/>
        <v>-25.8607498087223</v>
      </c>
      <c r="J15" s="92"/>
      <c r="K15" s="98">
        <f t="shared" si="2"/>
        <v>-25.8607498087223</v>
      </c>
    </row>
    <row r="16" ht="30.75" customHeight="1" spans="1:11">
      <c r="A16" s="89">
        <v>21099</v>
      </c>
      <c r="B16" s="89" t="s">
        <v>55</v>
      </c>
      <c r="C16" s="90">
        <v>15.06</v>
      </c>
      <c r="D16" s="97"/>
      <c r="E16" s="97">
        <v>15.06</v>
      </c>
      <c r="F16" s="91">
        <v>15.19</v>
      </c>
      <c r="G16" s="98"/>
      <c r="H16" s="98">
        <v>15.19</v>
      </c>
      <c r="I16" s="92">
        <f t="shared" si="0"/>
        <v>0.863213811420976</v>
      </c>
      <c r="J16" s="92"/>
      <c r="K16" s="98">
        <f t="shared" si="2"/>
        <v>0.863213811420976</v>
      </c>
    </row>
    <row r="17" ht="25.5" customHeight="1" spans="1:11">
      <c r="A17" s="89">
        <v>2109901</v>
      </c>
      <c r="B17" s="89" t="s">
        <v>55</v>
      </c>
      <c r="C17" s="90">
        <v>15.06</v>
      </c>
      <c r="D17" s="97"/>
      <c r="E17" s="97">
        <v>15.06</v>
      </c>
      <c r="F17" s="91">
        <v>15.19</v>
      </c>
      <c r="G17" s="98"/>
      <c r="H17" s="98">
        <v>15.19</v>
      </c>
      <c r="I17" s="92">
        <f t="shared" si="0"/>
        <v>0.863213811420976</v>
      </c>
      <c r="J17" s="92"/>
      <c r="K17" s="98">
        <f t="shared" si="2"/>
        <v>0.863213811420976</v>
      </c>
    </row>
    <row r="18" ht="25.5" customHeight="1" spans="1:11">
      <c r="A18" s="89">
        <v>221</v>
      </c>
      <c r="B18" s="66" t="s">
        <v>56</v>
      </c>
      <c r="C18" s="90">
        <v>5.62</v>
      </c>
      <c r="D18" s="97">
        <v>5.62</v>
      </c>
      <c r="E18" s="97"/>
      <c r="F18" s="91">
        <v>6.12</v>
      </c>
      <c r="G18" s="98">
        <v>6.12</v>
      </c>
      <c r="H18" s="100"/>
      <c r="I18" s="92">
        <f t="shared" si="0"/>
        <v>8.89679715302491</v>
      </c>
      <c r="J18" s="92">
        <f t="shared" si="1"/>
        <v>8.89679715302491</v>
      </c>
      <c r="K18" s="98"/>
    </row>
    <row r="19" ht="25.5" customHeight="1" spans="1:11">
      <c r="A19" s="89">
        <v>22102</v>
      </c>
      <c r="B19" s="66" t="s">
        <v>57</v>
      </c>
      <c r="C19" s="90">
        <v>5.62</v>
      </c>
      <c r="D19" s="97">
        <v>5.62</v>
      </c>
      <c r="E19" s="97"/>
      <c r="F19" s="91">
        <v>6.12</v>
      </c>
      <c r="G19" s="98">
        <v>6.12</v>
      </c>
      <c r="H19" s="100"/>
      <c r="I19" s="92">
        <f t="shared" si="0"/>
        <v>8.89679715302491</v>
      </c>
      <c r="J19" s="92">
        <f t="shared" si="1"/>
        <v>8.89679715302491</v>
      </c>
      <c r="K19" s="98"/>
    </row>
    <row r="20" ht="25.5" customHeight="1" spans="1:11">
      <c r="A20" s="89">
        <v>2210201</v>
      </c>
      <c r="B20" s="66" t="s">
        <v>58</v>
      </c>
      <c r="C20" s="90">
        <v>5.62</v>
      </c>
      <c r="D20" s="97">
        <v>5.62</v>
      </c>
      <c r="E20" s="97"/>
      <c r="F20" s="98">
        <v>6.12</v>
      </c>
      <c r="G20" s="98">
        <v>6.12</v>
      </c>
      <c r="H20" s="98"/>
      <c r="I20" s="92">
        <f t="shared" si="0"/>
        <v>8.89679715302491</v>
      </c>
      <c r="J20" s="92">
        <f t="shared" si="1"/>
        <v>8.89679715302491</v>
      </c>
      <c r="K20" s="98"/>
    </row>
    <row r="21" ht="25.5" customHeight="1" spans="1:11">
      <c r="A21" s="89" t="s">
        <v>75</v>
      </c>
      <c r="B21" s="66"/>
      <c r="C21" s="90">
        <f t="shared" ref="C21:F21" si="3">C7+C10+C18</f>
        <v>159.86</v>
      </c>
      <c r="D21" s="90">
        <f t="shared" si="3"/>
        <v>104.9</v>
      </c>
      <c r="E21" s="90">
        <f t="shared" si="3"/>
        <v>54.96</v>
      </c>
      <c r="F21" s="98">
        <f t="shared" si="3"/>
        <v>170.93</v>
      </c>
      <c r="G21" s="98">
        <f>G7+G10+G20</f>
        <v>125.29</v>
      </c>
      <c r="H21" s="98">
        <f>H11+H14+H16</f>
        <v>45.64</v>
      </c>
      <c r="I21" s="92">
        <f t="shared" si="0"/>
        <v>6.92480920805705</v>
      </c>
      <c r="J21" s="92">
        <f t="shared" si="1"/>
        <v>19.4375595805529</v>
      </c>
      <c r="K21" s="98">
        <f t="shared" si="2"/>
        <v>-16.9577874818049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scale="80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7" t="s">
        <v>76</v>
      </c>
      <c r="B1" s="78"/>
      <c r="C1" s="78"/>
    </row>
    <row r="2" ht="45.75" customHeight="1" spans="1:5">
      <c r="A2" s="79" t="s">
        <v>77</v>
      </c>
      <c r="B2" s="79"/>
      <c r="C2" s="79"/>
      <c r="D2" s="80"/>
      <c r="E2" s="80"/>
    </row>
    <row r="3" ht="20.25" customHeight="1" spans="3:3">
      <c r="C3" s="81" t="s">
        <v>2</v>
      </c>
    </row>
    <row r="4" ht="23.25" customHeight="1" spans="1:3">
      <c r="A4" s="82" t="s">
        <v>78</v>
      </c>
      <c r="B4" s="82" t="s">
        <v>6</v>
      </c>
      <c r="C4" s="82" t="s">
        <v>79</v>
      </c>
    </row>
    <row r="5" ht="23.25" customHeight="1" spans="1:3">
      <c r="A5" s="83" t="s">
        <v>80</v>
      </c>
      <c r="B5" s="84">
        <f>B6+B7+B8+B9+B10+B12+B14+B15+B16</f>
        <v>117.896</v>
      </c>
      <c r="C5" s="83"/>
    </row>
    <row r="6" ht="23.25" customHeight="1" spans="1:3">
      <c r="A6" s="83" t="s">
        <v>81</v>
      </c>
      <c r="B6" s="84">
        <v>40.28</v>
      </c>
      <c r="C6" s="83"/>
    </row>
    <row r="7" ht="23.25" customHeight="1" spans="1:3">
      <c r="A7" s="83" t="s">
        <v>82</v>
      </c>
      <c r="B7" s="84">
        <v>10.31</v>
      </c>
      <c r="C7" s="83"/>
    </row>
    <row r="8" ht="23.25" customHeight="1" spans="1:3">
      <c r="A8" s="83" t="s">
        <v>83</v>
      </c>
      <c r="B8" s="84">
        <v>3.36</v>
      </c>
      <c r="C8" s="83"/>
    </row>
    <row r="9" ht="23.25" customHeight="1" spans="1:3">
      <c r="A9" s="83" t="s">
        <v>84</v>
      </c>
      <c r="B9" s="84">
        <v>31.21</v>
      </c>
      <c r="C9" s="83"/>
    </row>
    <row r="10" ht="23.25" customHeight="1" spans="1:3">
      <c r="A10" s="83" t="s">
        <v>85</v>
      </c>
      <c r="B10" s="84">
        <v>15.3</v>
      </c>
      <c r="C10" s="83"/>
    </row>
    <row r="11" ht="23.25" customHeight="1" spans="1:3">
      <c r="A11" s="83" t="s">
        <v>86</v>
      </c>
      <c r="B11" s="84"/>
      <c r="C11" s="83"/>
    </row>
    <row r="12" ht="23.25" customHeight="1" spans="1:3">
      <c r="A12" s="83" t="s">
        <v>87</v>
      </c>
      <c r="B12" s="84">
        <v>4.59</v>
      </c>
      <c r="C12" s="83"/>
    </row>
    <row r="13" ht="23.25" customHeight="1" spans="1:3">
      <c r="A13" s="83" t="s">
        <v>88</v>
      </c>
      <c r="B13" s="84"/>
      <c r="C13" s="83"/>
    </row>
    <row r="14" ht="23.25" customHeight="1" spans="1:3">
      <c r="A14" s="83" t="s">
        <v>89</v>
      </c>
      <c r="B14" s="84">
        <v>0.076</v>
      </c>
      <c r="C14" s="83"/>
    </row>
    <row r="15" ht="23.25" customHeight="1" spans="1:3">
      <c r="A15" s="83" t="s">
        <v>90</v>
      </c>
      <c r="B15" s="84">
        <v>6.12</v>
      </c>
      <c r="C15" s="83"/>
    </row>
    <row r="16" ht="23.25" customHeight="1" spans="1:3">
      <c r="A16" s="83" t="s">
        <v>91</v>
      </c>
      <c r="B16" s="84">
        <v>6.65</v>
      </c>
      <c r="C16" s="83"/>
    </row>
    <row r="17" ht="23.25" customHeight="1" spans="1:3">
      <c r="A17" s="83" t="s">
        <v>92</v>
      </c>
      <c r="B17" s="85"/>
      <c r="C17" s="83"/>
    </row>
    <row r="18" ht="23.25" customHeight="1" spans="1:3">
      <c r="A18" s="83" t="s">
        <v>93</v>
      </c>
      <c r="B18" s="85"/>
      <c r="C18" s="83"/>
    </row>
    <row r="19" ht="23.25" customHeight="1" spans="1:3">
      <c r="A19" s="83" t="s">
        <v>94</v>
      </c>
      <c r="B19" s="85"/>
      <c r="C19" s="83"/>
    </row>
    <row r="20" ht="23.25" customHeight="1" spans="1:3">
      <c r="A20" s="83" t="s">
        <v>95</v>
      </c>
      <c r="B20" s="85"/>
      <c r="C20" s="83"/>
    </row>
    <row r="21" ht="23.25" customHeight="1" spans="1:3">
      <c r="A21" s="83" t="s">
        <v>96</v>
      </c>
      <c r="B21" s="85"/>
      <c r="C21" s="83"/>
    </row>
    <row r="22" ht="23.25" customHeight="1" spans="1:3">
      <c r="A22" s="83" t="s">
        <v>97</v>
      </c>
      <c r="B22" s="85"/>
      <c r="C22" s="83"/>
    </row>
    <row r="23" ht="23.25" customHeight="1" spans="1:3">
      <c r="A23" s="83" t="s">
        <v>98</v>
      </c>
      <c r="B23" s="85"/>
      <c r="C23" s="83"/>
    </row>
    <row r="24" ht="23.25" customHeight="1" spans="1:3">
      <c r="A24" s="83" t="s">
        <v>99</v>
      </c>
      <c r="B24" s="85"/>
      <c r="C24" s="83"/>
    </row>
    <row r="25" ht="23.25" customHeight="1" spans="1:3">
      <c r="A25" s="83" t="s">
        <v>100</v>
      </c>
      <c r="B25" s="85"/>
      <c r="C25" s="83"/>
    </row>
    <row r="26" ht="23.25" customHeight="1" spans="1:3">
      <c r="A26" s="83" t="s">
        <v>101</v>
      </c>
      <c r="B26" s="85"/>
      <c r="C26" s="83"/>
    </row>
    <row r="27" ht="23.25" customHeight="1" spans="1:3">
      <c r="A27" s="83" t="s">
        <v>102</v>
      </c>
      <c r="B27" s="85"/>
      <c r="C27" s="83"/>
    </row>
    <row r="28" ht="23.25" customHeight="1" spans="1:3">
      <c r="A28" s="83" t="s">
        <v>103</v>
      </c>
      <c r="B28" s="85"/>
      <c r="C28" s="83"/>
    </row>
    <row r="29" ht="23.25" customHeight="1" spans="1:3">
      <c r="A29" s="83" t="s">
        <v>104</v>
      </c>
      <c r="B29" s="85"/>
      <c r="C29" s="83"/>
    </row>
    <row r="30" ht="23.25" customHeight="1" spans="1:3">
      <c r="A30" s="83" t="s">
        <v>105</v>
      </c>
      <c r="B30" s="85"/>
      <c r="C30" s="83"/>
    </row>
    <row r="31" ht="23.25" customHeight="1" spans="1:3">
      <c r="A31" s="83" t="s">
        <v>106</v>
      </c>
      <c r="B31" s="85"/>
      <c r="C31" s="83"/>
    </row>
    <row r="32" ht="23.25" customHeight="1" spans="1:3">
      <c r="A32" s="83" t="s">
        <v>107</v>
      </c>
      <c r="B32" s="85"/>
      <c r="C32" s="83"/>
    </row>
    <row r="33" ht="23.25" customHeight="1" spans="1:3">
      <c r="A33" s="83" t="s">
        <v>108</v>
      </c>
      <c r="B33" s="85"/>
      <c r="C33" s="83"/>
    </row>
    <row r="34" ht="23.25" customHeight="1" spans="1:3">
      <c r="A34" s="83" t="s">
        <v>109</v>
      </c>
      <c r="B34" s="85"/>
      <c r="C34" s="83"/>
    </row>
    <row r="35" ht="23.25" customHeight="1" spans="1:3">
      <c r="A35" s="86" t="s">
        <v>110</v>
      </c>
      <c r="B35" s="85"/>
      <c r="C35" s="83"/>
    </row>
    <row r="36" ht="23.25" customHeight="1" spans="1:3">
      <c r="A36" s="83" t="s">
        <v>111</v>
      </c>
      <c r="B36" s="85"/>
      <c r="C36" s="83"/>
    </row>
    <row r="37" ht="23.25" customHeight="1" spans="1:3">
      <c r="A37" s="83" t="s">
        <v>112</v>
      </c>
      <c r="B37" s="85"/>
      <c r="C37" s="83"/>
    </row>
    <row r="38" ht="23.25" customHeight="1" spans="1:3">
      <c r="A38" s="83" t="s">
        <v>113</v>
      </c>
      <c r="B38" s="85"/>
      <c r="C38" s="83"/>
    </row>
    <row r="39" ht="23.25" customHeight="1" spans="1:3">
      <c r="A39" s="83" t="s">
        <v>114</v>
      </c>
      <c r="B39" s="85"/>
      <c r="C39" s="83"/>
    </row>
    <row r="40" ht="23.25" customHeight="1" spans="1:3">
      <c r="A40" s="83" t="s">
        <v>115</v>
      </c>
      <c r="B40" s="85"/>
      <c r="C40" s="83"/>
    </row>
    <row r="41" ht="23.25" customHeight="1" spans="1:3">
      <c r="A41" s="83" t="s">
        <v>116</v>
      </c>
      <c r="B41" s="85"/>
      <c r="C41" s="83"/>
    </row>
    <row r="42" ht="23.25" customHeight="1" spans="1:3">
      <c r="A42" s="83" t="s">
        <v>117</v>
      </c>
      <c r="B42" s="85"/>
      <c r="C42" s="83"/>
    </row>
    <row r="43" ht="23.25" customHeight="1" spans="1:3">
      <c r="A43" s="83" t="s">
        <v>118</v>
      </c>
      <c r="B43" s="85"/>
      <c r="C43" s="83"/>
    </row>
    <row r="44" ht="23.25" customHeight="1" spans="1:3">
      <c r="A44" s="87" t="s">
        <v>119</v>
      </c>
      <c r="B44" s="85"/>
      <c r="C44" s="83"/>
    </row>
    <row r="45" ht="23.25" customHeight="1" spans="1:3">
      <c r="A45" s="83" t="s">
        <v>120</v>
      </c>
      <c r="B45" s="85">
        <v>7.39</v>
      </c>
      <c r="C45" s="83"/>
    </row>
    <row r="46" ht="23.25" customHeight="1" spans="1:3">
      <c r="A46" s="83" t="s">
        <v>121</v>
      </c>
      <c r="B46" s="85"/>
      <c r="C46" s="83"/>
    </row>
    <row r="47" ht="23.25" customHeight="1" spans="1:3">
      <c r="A47" s="83" t="s">
        <v>122</v>
      </c>
      <c r="B47" s="85"/>
      <c r="C47" s="83"/>
    </row>
    <row r="48" ht="23.25" customHeight="1" spans="1:3">
      <c r="A48" s="83" t="s">
        <v>123</v>
      </c>
      <c r="B48" s="85"/>
      <c r="C48" s="83"/>
    </row>
    <row r="49" ht="23.25" customHeight="1" spans="1:3">
      <c r="A49" s="83" t="s">
        <v>124</v>
      </c>
      <c r="B49" s="85"/>
      <c r="C49" s="83"/>
    </row>
    <row r="50" ht="23.25" customHeight="1" spans="1:3">
      <c r="A50" s="83" t="s">
        <v>125</v>
      </c>
      <c r="B50" s="85"/>
      <c r="C50" s="83"/>
    </row>
    <row r="51" ht="23.25" customHeight="1" spans="1:3">
      <c r="A51" s="83" t="s">
        <v>126</v>
      </c>
      <c r="B51" s="85"/>
      <c r="C51" s="83"/>
    </row>
    <row r="52" ht="23.25" customHeight="1" spans="1:3">
      <c r="A52" s="83" t="s">
        <v>127</v>
      </c>
      <c r="B52" s="85"/>
      <c r="C52" s="83"/>
    </row>
    <row r="53" ht="23.25" customHeight="1" spans="1:3">
      <c r="A53" s="83" t="s">
        <v>128</v>
      </c>
      <c r="B53" s="85"/>
      <c r="C53" s="83"/>
    </row>
    <row r="54" ht="23.25" customHeight="1" spans="1:3">
      <c r="A54" s="83" t="s">
        <v>129</v>
      </c>
      <c r="B54" s="85"/>
      <c r="C54" s="83"/>
    </row>
    <row r="55" ht="23.25" customHeight="1" spans="1:3">
      <c r="A55" s="83" t="s">
        <v>130</v>
      </c>
      <c r="B55" s="85"/>
      <c r="C55" s="83"/>
    </row>
    <row r="56" ht="23.25" customHeight="1" spans="1:3">
      <c r="A56" s="83" t="s">
        <v>131</v>
      </c>
      <c r="B56" s="85">
        <v>7.39</v>
      </c>
      <c r="C56" s="83"/>
    </row>
    <row r="57" ht="23.25" customHeight="1" spans="1:3">
      <c r="A57" s="82" t="s">
        <v>75</v>
      </c>
      <c r="B57" s="84">
        <f>B5+B17+B45</f>
        <v>125.286</v>
      </c>
      <c r="C57" s="8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scale="95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7" sqref="C17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63" t="s">
        <v>132</v>
      </c>
      <c r="B1" s="64"/>
      <c r="C1" s="64"/>
      <c r="D1" s="64"/>
      <c r="E1" s="64"/>
      <c r="F1" s="64"/>
      <c r="G1" s="64"/>
      <c r="H1" s="64"/>
      <c r="I1" s="64"/>
      <c r="J1" s="73"/>
      <c r="K1" s="73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64"/>
      <c r="J2" s="73"/>
      <c r="K2" s="73"/>
    </row>
    <row r="3" ht="29.25" customHeight="1" spans="1:11">
      <c r="A3" s="65" t="s">
        <v>133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4" t="s">
        <v>2</v>
      </c>
      <c r="K4" s="74"/>
    </row>
    <row r="5" ht="26.25" customHeight="1" spans="1:11">
      <c r="A5" s="53" t="s">
        <v>39</v>
      </c>
      <c r="B5" s="53"/>
      <c r="C5" s="53" t="s">
        <v>72</v>
      </c>
      <c r="D5" s="53"/>
      <c r="E5" s="53"/>
      <c r="F5" s="53" t="s">
        <v>73</v>
      </c>
      <c r="G5" s="53"/>
      <c r="H5" s="53"/>
      <c r="I5" s="53" t="s">
        <v>134</v>
      </c>
      <c r="J5" s="53"/>
      <c r="K5" s="53"/>
    </row>
    <row r="6" s="61" customFormat="1" ht="27.75" customHeight="1" spans="1:11">
      <c r="A6" s="53" t="s">
        <v>44</v>
      </c>
      <c r="B6" s="53" t="s">
        <v>45</v>
      </c>
      <c r="C6" s="53" t="s">
        <v>75</v>
      </c>
      <c r="D6" s="53" t="s">
        <v>62</v>
      </c>
      <c r="E6" s="53" t="s">
        <v>63</v>
      </c>
      <c r="F6" s="53" t="s">
        <v>75</v>
      </c>
      <c r="G6" s="53" t="s">
        <v>62</v>
      </c>
      <c r="H6" s="53" t="s">
        <v>63</v>
      </c>
      <c r="I6" s="53" t="s">
        <v>75</v>
      </c>
      <c r="J6" s="53" t="s">
        <v>62</v>
      </c>
      <c r="K6" s="53" t="s">
        <v>63</v>
      </c>
    </row>
    <row r="7" s="61" customFormat="1" ht="30" customHeight="1" spans="1:11">
      <c r="A7" s="66"/>
      <c r="B7" s="66"/>
      <c r="C7" s="67"/>
      <c r="D7" s="67"/>
      <c r="E7" s="67"/>
      <c r="F7" s="67"/>
      <c r="G7" s="67"/>
      <c r="H7" s="67"/>
      <c r="I7" s="67"/>
      <c r="J7" s="75"/>
      <c r="K7" s="75"/>
    </row>
    <row r="8" s="61" customFormat="1" ht="30" customHeight="1" spans="1:11">
      <c r="A8" s="66"/>
      <c r="B8" s="66"/>
      <c r="C8" s="68"/>
      <c r="D8" s="68"/>
      <c r="E8" s="68"/>
      <c r="F8" s="68"/>
      <c r="G8" s="68"/>
      <c r="H8" s="68"/>
      <c r="I8" s="68"/>
      <c r="J8" s="75"/>
      <c r="K8" s="75"/>
    </row>
    <row r="9" s="61" customFormat="1" ht="30" customHeight="1" spans="1:11">
      <c r="A9" s="66"/>
      <c r="B9" s="66"/>
      <c r="C9" s="68"/>
      <c r="D9" s="68"/>
      <c r="E9" s="68"/>
      <c r="F9" s="68"/>
      <c r="G9" s="68"/>
      <c r="H9" s="68"/>
      <c r="I9" s="68"/>
      <c r="J9" s="75"/>
      <c r="K9" s="75"/>
    </row>
    <row r="10" s="61" customFormat="1" ht="30" customHeight="1" spans="1:11">
      <c r="A10" s="66"/>
      <c r="B10" s="66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6"/>
      <c r="B11" s="69"/>
      <c r="C11" s="70"/>
      <c r="D11" s="70"/>
      <c r="E11" s="70"/>
      <c r="F11" s="70"/>
      <c r="G11" s="70"/>
      <c r="H11" s="70"/>
      <c r="I11" s="70"/>
      <c r="J11" s="76"/>
      <c r="K11" s="76"/>
    </row>
    <row r="12" customFormat="1" ht="30" customHeight="1" spans="1:11">
      <c r="A12" s="66"/>
      <c r="B12" s="54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6"/>
      <c r="B13" s="66"/>
      <c r="C13" s="68"/>
      <c r="D13" s="68"/>
      <c r="E13" s="68"/>
      <c r="F13" s="68"/>
      <c r="G13" s="68"/>
      <c r="H13" s="68"/>
      <c r="I13" s="68"/>
      <c r="J13" s="71"/>
      <c r="K13" s="71"/>
    </row>
    <row r="14" ht="30" customHeight="1" spans="1:11">
      <c r="A14" s="66"/>
      <c r="B14" s="54"/>
      <c r="C14" s="71"/>
      <c r="D14" s="71"/>
      <c r="E14" s="71"/>
      <c r="F14" s="71"/>
      <c r="G14" s="71"/>
      <c r="H14" s="71"/>
      <c r="I14" s="68"/>
      <c r="J14" s="71"/>
      <c r="K14" s="71"/>
    </row>
    <row r="15" ht="30" customHeight="1" spans="1:11">
      <c r="A15" s="66"/>
      <c r="B15" s="66"/>
      <c r="C15" s="68"/>
      <c r="D15" s="68"/>
      <c r="E15" s="68"/>
      <c r="F15" s="68"/>
      <c r="G15" s="68"/>
      <c r="H15" s="68"/>
      <c r="I15" s="68"/>
      <c r="J15" s="71"/>
      <c r="K15" s="71"/>
    </row>
    <row r="16" ht="30" customHeight="1" spans="1:11">
      <c r="A16" s="66"/>
      <c r="B16" s="66"/>
      <c r="C16" s="68"/>
      <c r="D16" s="68"/>
      <c r="E16" s="68"/>
      <c r="F16" s="68"/>
      <c r="G16" s="68"/>
      <c r="H16" s="68"/>
      <c r="I16" s="68"/>
      <c r="J16" s="71"/>
      <c r="K16" s="71"/>
    </row>
    <row r="17" ht="30" customHeight="1" spans="1:11">
      <c r="A17" s="72" t="s">
        <v>135</v>
      </c>
      <c r="B17" s="66"/>
      <c r="C17" s="67"/>
      <c r="D17" s="67"/>
      <c r="E17" s="67"/>
      <c r="F17" s="67"/>
      <c r="G17" s="67"/>
      <c r="H17" s="67"/>
      <c r="I17" s="67"/>
      <c r="J17" s="71"/>
      <c r="K17" s="71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0" sqref="D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 t="s">
        <v>136</v>
      </c>
    </row>
    <row r="2" ht="19.5" customHeight="1" spans="1:2">
      <c r="A2" s="46"/>
      <c r="B2" s="47"/>
    </row>
    <row r="3" ht="30" customHeight="1" spans="1:2">
      <c r="A3" s="48" t="s">
        <v>137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73</v>
      </c>
    </row>
    <row r="6" ht="38.25" customHeight="1" spans="1:2">
      <c r="A6" s="52" t="s">
        <v>138</v>
      </c>
      <c r="B6" s="53">
        <v>0</v>
      </c>
    </row>
    <row r="7" ht="38.25" customHeight="1" spans="1:2">
      <c r="A7" s="54" t="s">
        <v>139</v>
      </c>
      <c r="B7" s="53">
        <v>0</v>
      </c>
    </row>
    <row r="8" ht="38.25" customHeight="1" spans="1:2">
      <c r="A8" s="54" t="s">
        <v>140</v>
      </c>
      <c r="B8" s="53">
        <v>0</v>
      </c>
    </row>
    <row r="9" ht="38.25" customHeight="1" spans="1:2">
      <c r="A9" s="55" t="s">
        <v>141</v>
      </c>
      <c r="B9" s="56">
        <v>0</v>
      </c>
    </row>
    <row r="10" ht="38.25" customHeight="1" spans="1:2">
      <c r="A10" s="57" t="s">
        <v>142</v>
      </c>
      <c r="B10" s="56">
        <v>0</v>
      </c>
    </row>
    <row r="11" ht="38.25" customHeight="1" spans="1:2">
      <c r="A11" s="58" t="s">
        <v>143</v>
      </c>
      <c r="B11" s="59">
        <v>0</v>
      </c>
    </row>
    <row r="12" ht="91.5" customHeight="1" spans="1:2">
      <c r="A12" s="60" t="s">
        <v>144</v>
      </c>
      <c r="B12" s="6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16" sqref="E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147</v>
      </c>
      <c r="B4" s="31" t="s">
        <v>148</v>
      </c>
      <c r="C4" s="31" t="s">
        <v>149</v>
      </c>
      <c r="D4" s="31" t="s">
        <v>150</v>
      </c>
      <c r="E4" s="8" t="s">
        <v>151</v>
      </c>
      <c r="F4" s="8"/>
      <c r="G4" s="8"/>
      <c r="H4" s="8"/>
      <c r="I4" s="8"/>
      <c r="J4" s="8"/>
      <c r="K4" s="8"/>
      <c r="L4" s="8"/>
      <c r="M4" s="8"/>
      <c r="N4" s="41" t="s">
        <v>152</v>
      </c>
    </row>
    <row r="5" ht="37.5" customHeight="1" spans="1:14">
      <c r="A5" s="9"/>
      <c r="B5" s="31"/>
      <c r="C5" s="31"/>
      <c r="D5" s="31"/>
      <c r="E5" s="10" t="s">
        <v>153</v>
      </c>
      <c r="F5" s="8" t="s">
        <v>40</v>
      </c>
      <c r="G5" s="8"/>
      <c r="H5" s="8"/>
      <c r="I5" s="8"/>
      <c r="J5" s="42"/>
      <c r="K5" s="42"/>
      <c r="L5" s="23" t="s">
        <v>154</v>
      </c>
      <c r="M5" s="23" t="s">
        <v>155</v>
      </c>
      <c r="N5" s="43"/>
    </row>
    <row r="6" ht="78.75" customHeight="1" spans="1:14">
      <c r="A6" s="13"/>
      <c r="B6" s="31"/>
      <c r="C6" s="31"/>
      <c r="D6" s="31"/>
      <c r="E6" s="10"/>
      <c r="F6" s="14" t="s">
        <v>156</v>
      </c>
      <c r="G6" s="10" t="s">
        <v>157</v>
      </c>
      <c r="H6" s="10" t="s">
        <v>158</v>
      </c>
      <c r="I6" s="10" t="s">
        <v>159</v>
      </c>
      <c r="J6" s="10" t="s">
        <v>160</v>
      </c>
      <c r="K6" s="24" t="s">
        <v>161</v>
      </c>
      <c r="L6" s="25"/>
      <c r="M6" s="25"/>
      <c r="N6" s="44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64</v>
      </c>
      <c r="B16" s="38"/>
      <c r="C16" s="38"/>
      <c r="D16" s="18"/>
      <c r="E16" s="39"/>
      <c r="F16" s="39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14" sqref="D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164</v>
      </c>
      <c r="B4" s="7" t="s">
        <v>165</v>
      </c>
      <c r="C4" s="8" t="s">
        <v>151</v>
      </c>
      <c r="D4" s="8"/>
      <c r="E4" s="8"/>
      <c r="F4" s="8"/>
      <c r="G4" s="8"/>
      <c r="H4" s="8"/>
      <c r="I4" s="8"/>
      <c r="J4" s="8"/>
      <c r="K4" s="8"/>
      <c r="L4" s="7" t="s">
        <v>79</v>
      </c>
    </row>
    <row r="5" ht="25.5" customHeight="1" spans="1:12">
      <c r="A5" s="9"/>
      <c r="B5" s="9"/>
      <c r="C5" s="10" t="s">
        <v>153</v>
      </c>
      <c r="D5" s="11" t="s">
        <v>166</v>
      </c>
      <c r="E5" s="12"/>
      <c r="F5" s="12"/>
      <c r="G5" s="12"/>
      <c r="H5" s="12"/>
      <c r="I5" s="22"/>
      <c r="J5" s="23" t="s">
        <v>154</v>
      </c>
      <c r="K5" s="23" t="s">
        <v>155</v>
      </c>
      <c r="L5" s="9"/>
    </row>
    <row r="6" ht="81" customHeight="1" spans="1:12">
      <c r="A6" s="13"/>
      <c r="B6" s="13"/>
      <c r="C6" s="10"/>
      <c r="D6" s="14" t="s">
        <v>156</v>
      </c>
      <c r="E6" s="10" t="s">
        <v>157</v>
      </c>
      <c r="F6" s="10" t="s">
        <v>158</v>
      </c>
      <c r="G6" s="10" t="s">
        <v>159</v>
      </c>
      <c r="H6" s="10" t="s">
        <v>160</v>
      </c>
      <c r="I6" s="24" t="s">
        <v>167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168</v>
      </c>
      <c r="B14" s="18"/>
      <c r="C14" s="15"/>
      <c r="D14" s="16"/>
      <c r="E14" s="15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明天会更好</cp:lastModifiedBy>
  <dcterms:created xsi:type="dcterms:W3CDTF">1996-12-17T01:32:00Z</dcterms:created>
  <cp:lastPrinted>2018-04-27T09:49:00Z</cp:lastPrinted>
  <dcterms:modified xsi:type="dcterms:W3CDTF">2018-05-10T08:32:22Z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