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520" firstSheet="1" activeTab="8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<sst xmlns="http://schemas.openxmlformats.org/spreadsheetml/2006/main" count="182">
  <si>
    <t>附件1</t>
  </si>
  <si>
    <t>孝义市广播电视台2018年部门收支总表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</si>
  <si>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</si>
  <si>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</si>
  <si>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</si>
  <si>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</si>
  <si>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</si>
  <si>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</si>
  <si>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</si>
  <si>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</si>
  <si>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</si>
  <si>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</si>
  <si>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</si>
  <si>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</si>
  <si>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</si>
  <si>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</si>
  <si>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</si>
  <si>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</si>
  <si>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</si>
  <si>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</si>
  <si>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</si>
  <si>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</si>
  <si>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</si>
  <si>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</si>
  <si>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</si>
  <si>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</si>
  <si>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</si>
  <si>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</si>
  <si>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</si>
  <si>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</si>
  <si>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</si>
  <si>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十九、住房保障支出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</si>
  <si>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</si>
  <si>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</si>
  <si>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</si>
  <si>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</si>
  <si>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</si>
  <si>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</si>
  <si>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孝义市广播电视台2018年部门收入总表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</si>
  <si>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</si>
  <si>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</si>
  <si>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</si>
  <si>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</si>
  <si>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</si>
  <si>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</si>
  <si>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</si>
  <si>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207</t>
  </si>
  <si>
    <t>文化体育与传媒支出</t>
  </si>
  <si>
    <t>20704</t>
  </si>
  <si>
    <t>新闻出版广播影视支出</t>
  </si>
  <si>
    <t>2070404</t>
  </si>
  <si>
    <t>广播</t>
  </si>
  <si>
    <t>2070405</t>
  </si>
  <si>
    <t>电视</t>
  </si>
  <si>
    <t>2070499</t>
  </si>
  <si>
    <t>其他新闻出版广播影视支出</t>
  </si>
  <si>
    <t>208</t>
  </si>
  <si>
    <t>社会保障和就业支出</t>
  </si>
  <si>
    <t>20805</t>
  </si>
  <si>
    <t>行政事业单位离退休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</si>
  <si>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</si>
  <si>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</si>
  <si>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</si>
  <si>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</si>
  <si>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</si>
  <si>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</si>
  <si>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22002</t>
  </si>
  <si>
    <t>住房改革支出</t>
  </si>
  <si>
    <t>2210201</t>
  </si>
  <si>
    <t>住房公积金</t>
  </si>
  <si>
    <t>合计</t>
  </si>
  <si>
    <t>附件3</t>
  </si>
  <si>
    <t>孝义市广播电视台2018年部门支出总表</t>
  </si>
  <si>
    <t>基本支出</t>
  </si>
  <si>
    <t>项目支出</t>
  </si>
  <si>
    <t>22102</t>
  </si>
  <si>
    <t>附件4</t>
  </si>
  <si>
    <t>孝义市广播电视台2018年财政拨款收支总表</t>
  </si>
  <si>
    <t>小计</t>
  </si>
  <si>
    <t>政府性基金预算</t>
  </si>
  <si>
    <t>二、政府性基金预算</t>
  </si>
  <si>
    <t>附件5</t>
  </si>
  <si>
    <t>孝义市广播电视台2018年一般公共预算支出预算表</t>
  </si>
  <si>
    <t>2017年预算数</t>
  </si>
  <si>
    <t>2018年预算数</t>
  </si>
  <si>
    <t>2018年预算数比2017年预算数增减%</t>
  </si>
  <si>
    <t>附件6</t>
  </si>
  <si>
    <t>孝义市广播电视台2018年一般公共预算安排基本支出分经济科目表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</si>
  <si>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</si>
  <si>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</si>
  <si>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</si>
  <si>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</si>
  <si>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</si>
  <si>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</si>
  <si>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</si>
  <si>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</si>
  <si>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</si>
  <si>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</si>
  <si>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</si>
  <si>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</si>
  <si>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</si>
  <si>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</si>
  <si>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</si>
  <si>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</si>
  <si>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</si>
  <si>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</si>
  <si>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</si>
  <si>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</si>
  <si>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</si>
  <si>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</si>
  <si>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</si>
  <si>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</si>
  <si>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</si>
  <si>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</si>
  <si>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</si>
  <si>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</si>
  <si>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</si>
  <si>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</si>
  <si>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</si>
  <si>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</si>
  <si>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</si>
  <si>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</si>
  <si>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</si>
  <si>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</si>
  <si>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</si>
  <si>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</si>
  <si>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</si>
  <si>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</si>
  <si>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</si>
  <si>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</si>
  <si>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</si>
  <si>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</si>
  <si>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</si>
  <si>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</si>
  <si>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</si>
  <si>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</si>
  <si>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</si>
  <si>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</si>
  <si>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</si>
  <si>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</si>
  <si>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</si>
  <si>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</si>
  <si>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</si>
  <si>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孝义市广播电视台2018年政府性基金预算支出表</t>
  </si>
  <si>
    <t>2018年预算比2017年预算数增减</t>
  </si>
  <si>
    <t>附件8</t>
  </si>
  <si>
    <t>孝义市广播电视台2018年一般公共预算“三公”经费支出预算情况统计表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</si>
  <si>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</si>
  <si>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</si>
  <si>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</si>
  <si>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</si>
  <si>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</si>
  <si>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</si>
  <si>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</si>
  <si>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</si>
  <si>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孝义市广播电视台2018年政府采购预算表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</si>
  <si>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</si>
  <si>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</si>
  <si>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</si>
  <si>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</si>
  <si>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</si>
  <si>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</si>
  <si>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</si>
  <si>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</si>
  <si>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</si>
  <si>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</si>
  <si>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</si>
  <si>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</si>
  <si>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</si>
  <si>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</si>
  <si>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</si>
  <si>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摄影录像设备</t>
  </si>
  <si>
    <t>采访直播</t>
  </si>
  <si>
    <t>套</t>
  </si>
  <si>
    <t>合  计</t>
  </si>
  <si>
    <t>附表10</t>
  </si>
  <si>
    <t>孝义市广播电视台2018年政府购买服务支出预算表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</si>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</sst>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Protection="0"/>
    <xf numFmtId="42" fontId="18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3" fillId="16" borderId="1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33" borderId="20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30" fillId="10" borderId="19" applyNumberFormat="0" applyAlignment="0" applyProtection="0">
      <alignment vertical="center"/>
    </xf>
    <xf numFmtId="0" fontId="15" fillId="10" borderId="14" applyNumberFormat="0" applyAlignment="0" applyProtection="0">
      <alignment vertical="center"/>
    </xf>
    <xf numFmtId="0" fontId="24" fillId="21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0" fillId="0" borderId="0" applyProtection="0"/>
  </cellStyleXfs>
  <cellXfs count="105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7" fontId="0" fillId="0" borderId="11" xfId="0" applyNumberFormat="1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3" fillId="0" borderId="2" xfId="0" applyNumberFormat="1" applyFont="1" applyBorder="1" applyProtection="1"/>
    <xf numFmtId="0" fontId="3" fillId="0" borderId="2" xfId="0" applyFont="1" applyBorder="1" applyProtection="1"/>
    <xf numFmtId="177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22" workbookViewId="0">
      <selection activeCell="H30" sqref="H30"/>
    </sheetView>
  </sheetViews>
  <sheetFormatPr defaultColWidth="6.875" defaultRowHeight="11.25" outlineLevelCol="7"/>
  <cols>
    <col min="1" max="1" width="33" style="62" customWidth="1"/>
    <col min="2" max="2" width="9.25" style="62" customWidth="1"/>
    <col min="3" max="3" width="10.75" style="62" customWidth="1"/>
    <col min="4" max="4" width="9.25" style="62" customWidth="1"/>
    <col min="5" max="5" width="34.125" style="62" customWidth="1"/>
    <col min="6" max="6" width="10.25" style="62" customWidth="1"/>
    <col min="7" max="7" width="11.875" style="62" customWidth="1"/>
    <col min="8" max="8" width="10.25" style="62" customWidth="1"/>
    <col min="9" max="16384" width="6.875" style="62"/>
  </cols>
  <sheetData>
    <row r="1" ht="16.5" customHeight="1" spans="1:8">
      <c r="A1" s="45" t="s">
        <v>0</v>
      </c>
      <c r="B1" s="45"/>
      <c r="C1" s="45"/>
      <c r="D1" s="88"/>
      <c r="E1" s="88"/>
      <c r="F1" s="88"/>
      <c r="G1" s="88"/>
      <c r="H1" s="89"/>
    </row>
    <row r="2" ht="18.75" customHeight="1" spans="1:8">
      <c r="A2" s="90"/>
      <c r="B2" s="90"/>
      <c r="C2" s="90"/>
      <c r="D2" s="88"/>
      <c r="E2" s="88"/>
      <c r="F2" s="88"/>
      <c r="G2" s="88"/>
      <c r="H2" s="89"/>
    </row>
    <row r="3" ht="21" customHeight="1" spans="1:8">
      <c r="A3" s="48" t="s">
        <v>1</v>
      </c>
      <c r="B3" s="48"/>
      <c r="C3" s="48"/>
      <c r="D3" s="48"/>
      <c r="E3" s="48"/>
      <c r="F3" s="48"/>
      <c r="G3" s="48"/>
      <c r="H3" s="48"/>
    </row>
    <row r="4" ht="14.25" customHeight="1" spans="1:8">
      <c r="A4" s="91"/>
      <c r="B4" s="91"/>
      <c r="C4" s="91"/>
      <c r="D4" s="91"/>
      <c r="E4" s="91"/>
      <c r="F4" s="91"/>
      <c r="G4" s="91"/>
      <c r="H4" s="50" t="s">
        <v>2</v>
      </c>
    </row>
    <row r="5" ht="24" customHeight="1" spans="1:8">
      <c r="A5" s="105" t="s">
        <v>3</v>
      </c>
      <c r="B5" s="66"/>
      <c r="C5" s="66"/>
      <c r="D5" s="66"/>
      <c r="E5" s="105" t="s">
        <v>4</v>
      </c>
      <c r="F5" s="66"/>
      <c r="G5" s="66"/>
      <c r="H5" s="66"/>
    </row>
    <row r="6" ht="24" customHeight="1" spans="1:8">
      <c r="A6" s="106" t="s">
        <v>5</v>
      </c>
      <c r="B6" s="94" t="s">
        <v>6</v>
      </c>
      <c r="C6" s="102"/>
      <c r="D6" s="95"/>
      <c r="E6" s="99" t="s">
        <v>7</v>
      </c>
      <c r="F6" s="94" t="s">
        <v>6</v>
      </c>
      <c r="G6" s="102"/>
      <c r="H6" s="95"/>
    </row>
    <row r="7" ht="48.75" customHeight="1" spans="1:8">
      <c r="A7" s="97"/>
      <c r="B7" s="100" t="s">
        <v>8</v>
      </c>
      <c r="C7" s="100" t="s">
        <v>9</v>
      </c>
      <c r="D7" s="100" t="s">
        <v>10</v>
      </c>
      <c r="E7" s="101"/>
      <c r="F7" s="100" t="s">
        <v>8</v>
      </c>
      <c r="G7" s="100" t="s">
        <v>9</v>
      </c>
      <c r="H7" s="100" t="s">
        <v>10</v>
      </c>
    </row>
    <row r="8" ht="24" customHeight="1" spans="1:8">
      <c r="A8" s="54" t="s">
        <v>11</v>
      </c>
      <c r="B8" s="53">
        <v>1185.08</v>
      </c>
      <c r="C8" s="53">
        <v>1658.0673</v>
      </c>
      <c r="D8" s="53">
        <f>(C8-B8)/B8*100</f>
        <v>39.9118456137982</v>
      </c>
      <c r="E8" s="84" t="s">
        <v>12</v>
      </c>
      <c r="F8" s="84"/>
      <c r="G8" s="84"/>
      <c r="H8" s="87"/>
    </row>
    <row r="9" ht="24" customHeight="1" spans="1:8">
      <c r="A9" s="54" t="s">
        <v>13</v>
      </c>
      <c r="B9" s="53"/>
      <c r="C9" s="53"/>
      <c r="D9" s="87"/>
      <c r="E9" s="84" t="s">
        <v>14</v>
      </c>
      <c r="F9" s="84"/>
      <c r="G9" s="84"/>
      <c r="H9" s="87"/>
    </row>
    <row r="10" ht="24" customHeight="1" spans="1:8">
      <c r="A10" s="54" t="s">
        <v>15</v>
      </c>
      <c r="B10" s="53"/>
      <c r="C10" s="53"/>
      <c r="D10" s="53"/>
      <c r="E10" s="84" t="s">
        <v>16</v>
      </c>
      <c r="F10" s="84"/>
      <c r="G10" s="84"/>
      <c r="H10" s="87"/>
    </row>
    <row r="11" ht="24" customHeight="1" spans="1:8">
      <c r="A11" s="54" t="s">
        <v>17</v>
      </c>
      <c r="B11" s="53"/>
      <c r="C11" s="53"/>
      <c r="D11" s="53"/>
      <c r="E11" s="53" t="s">
        <v>18</v>
      </c>
      <c r="F11" s="53"/>
      <c r="G11" s="53"/>
      <c r="H11" s="87"/>
    </row>
    <row r="12" ht="24" customHeight="1" spans="1:8">
      <c r="A12" s="54"/>
      <c r="B12" s="53"/>
      <c r="C12" s="53"/>
      <c r="D12" s="53"/>
      <c r="E12" s="84" t="s">
        <v>19</v>
      </c>
      <c r="F12" s="84"/>
      <c r="G12" s="84"/>
      <c r="H12" s="87"/>
    </row>
    <row r="13" ht="24" customHeight="1" spans="1:8">
      <c r="A13" s="54"/>
      <c r="B13" s="53"/>
      <c r="C13" s="53"/>
      <c r="D13" s="53"/>
      <c r="E13" s="84" t="s">
        <v>20</v>
      </c>
      <c r="F13" s="84"/>
      <c r="G13" s="84"/>
      <c r="H13" s="87"/>
    </row>
    <row r="14" ht="24" customHeight="1" spans="1:8">
      <c r="A14" s="54"/>
      <c r="B14" s="53"/>
      <c r="C14" s="53"/>
      <c r="D14" s="53"/>
      <c r="E14" s="53" t="s">
        <v>21</v>
      </c>
      <c r="F14" s="53">
        <v>947.02</v>
      </c>
      <c r="G14" s="53">
        <v>1443.7286</v>
      </c>
      <c r="H14" s="53">
        <f>(G14-F14)/F14*100</f>
        <v>52.4496420350151</v>
      </c>
    </row>
    <row r="15" ht="24" customHeight="1" spans="1:8">
      <c r="A15" s="54"/>
      <c r="B15" s="53"/>
      <c r="C15" s="53"/>
      <c r="D15" s="53"/>
      <c r="E15" s="53" t="s">
        <v>22</v>
      </c>
      <c r="F15" s="103">
        <v>196.96</v>
      </c>
      <c r="G15" s="103">
        <v>175.2022</v>
      </c>
      <c r="H15" s="53">
        <f>(G15-F15)/F15*100</f>
        <v>-11.0468115353371</v>
      </c>
    </row>
    <row r="16" ht="24" customHeight="1" spans="1:8">
      <c r="A16" s="54"/>
      <c r="B16" s="53"/>
      <c r="C16" s="53"/>
      <c r="D16" s="53"/>
      <c r="E16" s="84" t="s">
        <v>23</v>
      </c>
      <c r="F16" s="104"/>
      <c r="G16" s="104"/>
      <c r="H16" s="53"/>
    </row>
    <row r="17" ht="24" customHeight="1" spans="1:8">
      <c r="A17" s="54"/>
      <c r="B17" s="53"/>
      <c r="C17" s="53"/>
      <c r="D17" s="53"/>
      <c r="E17" s="84" t="s">
        <v>24</v>
      </c>
      <c r="F17" s="104"/>
      <c r="G17" s="104"/>
      <c r="H17" s="53"/>
    </row>
    <row r="18" ht="24" customHeight="1" spans="1:8">
      <c r="A18" s="54"/>
      <c r="B18" s="53"/>
      <c r="C18" s="53"/>
      <c r="D18" s="53"/>
      <c r="E18" s="53" t="s">
        <v>25</v>
      </c>
      <c r="F18" s="103"/>
      <c r="G18" s="103"/>
      <c r="H18" s="53"/>
    </row>
    <row r="19" ht="24" customHeight="1" spans="1:8">
      <c r="A19" s="54"/>
      <c r="B19" s="53"/>
      <c r="C19" s="53"/>
      <c r="D19" s="53"/>
      <c r="E19" s="53" t="s">
        <v>26</v>
      </c>
      <c r="F19" s="53"/>
      <c r="G19" s="53"/>
      <c r="H19" s="53"/>
    </row>
    <row r="20" ht="24" customHeight="1" spans="1:8">
      <c r="A20" s="54"/>
      <c r="B20" s="53"/>
      <c r="C20" s="53"/>
      <c r="D20" s="53"/>
      <c r="E20" s="53" t="s">
        <v>27</v>
      </c>
      <c r="F20" s="53"/>
      <c r="G20" s="53"/>
      <c r="H20" s="53"/>
    </row>
    <row r="21" ht="24" customHeight="1" spans="1:8">
      <c r="A21" s="54"/>
      <c r="B21" s="53"/>
      <c r="C21" s="53"/>
      <c r="D21" s="53"/>
      <c r="E21" s="53" t="s">
        <v>28</v>
      </c>
      <c r="F21" s="53"/>
      <c r="G21" s="53"/>
      <c r="H21" s="53"/>
    </row>
    <row r="22" ht="24" customHeight="1" spans="1:8">
      <c r="A22" s="54"/>
      <c r="B22" s="53"/>
      <c r="C22" s="53"/>
      <c r="D22" s="53"/>
      <c r="E22" s="53" t="s">
        <v>29</v>
      </c>
      <c r="F22" s="53"/>
      <c r="G22" s="53"/>
      <c r="H22" s="53"/>
    </row>
    <row r="23" ht="24" customHeight="1" spans="1:8">
      <c r="A23" s="54"/>
      <c r="B23" s="53"/>
      <c r="C23" s="53"/>
      <c r="D23" s="53"/>
      <c r="E23" s="53" t="s">
        <v>30</v>
      </c>
      <c r="F23" s="53"/>
      <c r="G23" s="53"/>
      <c r="H23" s="53"/>
    </row>
    <row r="24" ht="24" customHeight="1" spans="1:8">
      <c r="A24" s="54"/>
      <c r="B24" s="53"/>
      <c r="C24" s="53"/>
      <c r="D24" s="53"/>
      <c r="E24" s="53" t="s">
        <v>31</v>
      </c>
      <c r="F24" s="53">
        <v>41.1</v>
      </c>
      <c r="G24" s="53">
        <v>39.1365</v>
      </c>
      <c r="H24" s="53">
        <f>(G24-F24)/F24*100</f>
        <v>-4.77737226277373</v>
      </c>
    </row>
    <row r="25" ht="24" customHeight="1" spans="1:8">
      <c r="A25" s="54"/>
      <c r="B25" s="53"/>
      <c r="C25" s="53"/>
      <c r="D25" s="53"/>
      <c r="E25" s="53" t="s">
        <v>32</v>
      </c>
      <c r="F25" s="53"/>
      <c r="G25" s="53"/>
      <c r="H25" s="53"/>
    </row>
    <row r="26" ht="24" customHeight="1" spans="1:8">
      <c r="A26" s="54"/>
      <c r="B26" s="53"/>
      <c r="C26" s="53"/>
      <c r="D26" s="53"/>
      <c r="E26" s="53" t="s">
        <v>33</v>
      </c>
      <c r="F26" s="53"/>
      <c r="G26" s="53"/>
      <c r="H26" s="53"/>
    </row>
    <row r="27" ht="24" customHeight="1" spans="1:8">
      <c r="A27" s="54"/>
      <c r="B27" s="53"/>
      <c r="C27" s="53"/>
      <c r="D27" s="53"/>
      <c r="E27" s="53" t="s">
        <v>34</v>
      </c>
      <c r="F27" s="53"/>
      <c r="G27" s="53"/>
      <c r="H27" s="53"/>
    </row>
    <row r="28" ht="24" customHeight="1" spans="1:8">
      <c r="A28" s="54"/>
      <c r="B28" s="53"/>
      <c r="C28" s="53"/>
      <c r="D28" s="53"/>
      <c r="E28" s="81"/>
      <c r="F28" s="81"/>
      <c r="G28" s="81"/>
      <c r="H28" s="53"/>
    </row>
    <row r="29" ht="24" customHeight="1" spans="1:8">
      <c r="A29" s="66" t="s">
        <v>35</v>
      </c>
      <c r="B29" s="92">
        <v>1185.08</v>
      </c>
      <c r="C29" s="92">
        <f>SUM(C8:C28)</f>
        <v>1658.0673</v>
      </c>
      <c r="D29" s="87">
        <f>(C29-B29)/B29*100</f>
        <v>39.9118456137982</v>
      </c>
      <c r="E29" s="92" t="s">
        <v>36</v>
      </c>
      <c r="F29" s="92">
        <v>1185.08</v>
      </c>
      <c r="G29" s="92">
        <f>SUM(G8:G28)</f>
        <v>1658.0673</v>
      </c>
      <c r="H29" s="53">
        <f>(G29-F29)/F29*100</f>
        <v>39.9118456137982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175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177</v>
      </c>
      <c r="B4" s="7" t="s">
        <v>178</v>
      </c>
      <c r="C4" s="8" t="s">
        <v>160</v>
      </c>
      <c r="D4" s="8"/>
      <c r="E4" s="8"/>
      <c r="F4" s="8"/>
      <c r="G4" s="8"/>
      <c r="H4" s="8"/>
      <c r="I4" s="8"/>
      <c r="J4" s="8"/>
      <c r="K4" s="8"/>
      <c r="L4" s="7" t="s">
        <v>89</v>
      </c>
    </row>
    <row r="5" ht="25.5" customHeight="1" spans="1:12">
      <c r="A5" s="9"/>
      <c r="B5" s="9"/>
      <c r="C5" s="10" t="s">
        <v>162</v>
      </c>
      <c r="D5" s="11" t="s">
        <v>179</v>
      </c>
      <c r="E5" s="12"/>
      <c r="F5" s="12"/>
      <c r="G5" s="12"/>
      <c r="H5" s="12"/>
      <c r="I5" s="22"/>
      <c r="J5" s="23" t="s">
        <v>163</v>
      </c>
      <c r="K5" s="23" t="s">
        <v>164</v>
      </c>
      <c r="L5" s="9"/>
    </row>
    <row r="6" ht="81" customHeight="1" spans="1:12">
      <c r="A6" s="13"/>
      <c r="B6" s="13"/>
      <c r="C6" s="10"/>
      <c r="D6" s="14" t="s">
        <v>165</v>
      </c>
      <c r="E6" s="10" t="s">
        <v>166</v>
      </c>
      <c r="F6" s="10" t="s">
        <v>167</v>
      </c>
      <c r="G6" s="10" t="s">
        <v>168</v>
      </c>
      <c r="H6" s="10" t="s">
        <v>169</v>
      </c>
      <c r="I6" s="24" t="s">
        <v>180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181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topLeftCell="A7" workbookViewId="0">
      <selection activeCell="C19" sqref="C19:D19"/>
    </sheetView>
  </sheetViews>
  <sheetFormatPr defaultColWidth="6.875" defaultRowHeight="11.25" outlineLevelCol="6"/>
  <cols>
    <col min="1" max="1" width="20.625" style="62" customWidth="1"/>
    <col min="2" max="2" width="29.5" style="62" customWidth="1"/>
    <col min="3" max="5" width="14.625" style="62" customWidth="1"/>
    <col min="6" max="6" width="12" style="62" customWidth="1"/>
    <col min="7" max="7" width="15.625" style="62" customWidth="1"/>
    <col min="8" max="16384" width="6.875" style="62"/>
  </cols>
  <sheetData>
    <row r="1" ht="16.5" customHeight="1" spans="1:7">
      <c r="A1" s="63" t="s">
        <v>37</v>
      </c>
      <c r="B1" s="64"/>
      <c r="C1" s="64"/>
      <c r="D1" s="70"/>
      <c r="E1" s="70"/>
      <c r="F1" s="70"/>
      <c r="G1" s="70"/>
    </row>
    <row r="2" ht="29.25" customHeight="1" spans="1:7">
      <c r="A2" s="65" t="s">
        <v>38</v>
      </c>
      <c r="B2" s="65"/>
      <c r="C2" s="65"/>
      <c r="D2" s="65"/>
      <c r="E2" s="65"/>
      <c r="F2" s="65"/>
      <c r="G2" s="65"/>
    </row>
    <row r="3" ht="26.25" customHeight="1" spans="1:7">
      <c r="A3" s="45"/>
      <c r="B3" s="45"/>
      <c r="C3" s="45"/>
      <c r="D3" s="45"/>
      <c r="E3" s="45"/>
      <c r="F3" s="45"/>
      <c r="G3" s="93" t="s">
        <v>2</v>
      </c>
    </row>
    <row r="4" ht="26.25" customHeight="1" spans="1:7">
      <c r="A4" s="66" t="s">
        <v>39</v>
      </c>
      <c r="B4" s="66"/>
      <c r="C4" s="99" t="s">
        <v>35</v>
      </c>
      <c r="D4" s="100" t="s">
        <v>40</v>
      </c>
      <c r="E4" s="100" t="s">
        <v>41</v>
      </c>
      <c r="F4" s="100" t="s">
        <v>42</v>
      </c>
      <c r="G4" s="99" t="s">
        <v>43</v>
      </c>
    </row>
    <row r="5" s="61" customFormat="1" ht="47.25" customHeight="1" spans="1:7">
      <c r="A5" s="66" t="s">
        <v>44</v>
      </c>
      <c r="B5" s="66" t="s">
        <v>45</v>
      </c>
      <c r="C5" s="101"/>
      <c r="D5" s="100"/>
      <c r="E5" s="100"/>
      <c r="F5" s="100"/>
      <c r="G5" s="101"/>
    </row>
    <row r="6" s="61" customFormat="1" ht="25.5" customHeight="1" spans="1:7">
      <c r="A6" s="67" t="s">
        <v>46</v>
      </c>
      <c r="B6" s="68" t="s">
        <v>47</v>
      </c>
      <c r="C6" s="84">
        <v>1443.7286</v>
      </c>
      <c r="D6" s="84">
        <v>1443.7286</v>
      </c>
      <c r="E6" s="72"/>
      <c r="F6" s="72"/>
      <c r="G6" s="72"/>
    </row>
    <row r="7" s="61" customFormat="1" ht="25.5" customHeight="1" spans="1:7">
      <c r="A7" s="67" t="s">
        <v>48</v>
      </c>
      <c r="B7" s="68" t="s">
        <v>49</v>
      </c>
      <c r="C7" s="84">
        <v>1443.7286</v>
      </c>
      <c r="D7" s="84">
        <v>1443.7286</v>
      </c>
      <c r="E7" s="72"/>
      <c r="F7" s="72"/>
      <c r="G7" s="72"/>
    </row>
    <row r="8" s="61" customFormat="1" ht="25.5" customHeight="1" spans="1:7">
      <c r="A8" s="67" t="s">
        <v>50</v>
      </c>
      <c r="B8" s="68" t="s">
        <v>51</v>
      </c>
      <c r="C8" s="84">
        <v>374.7351</v>
      </c>
      <c r="D8" s="84">
        <v>374.7351</v>
      </c>
      <c r="E8" s="72"/>
      <c r="F8" s="72"/>
      <c r="G8" s="72"/>
    </row>
    <row r="9" s="61" customFormat="1" ht="25.5" customHeight="1" spans="1:7">
      <c r="A9" s="67" t="s">
        <v>52</v>
      </c>
      <c r="B9" s="68" t="s">
        <v>53</v>
      </c>
      <c r="C9" s="84">
        <v>491.5225</v>
      </c>
      <c r="D9" s="84">
        <v>491.5225</v>
      </c>
      <c r="E9" s="72"/>
      <c r="F9" s="72"/>
      <c r="G9" s="72"/>
    </row>
    <row r="10" s="61" customFormat="1" ht="25.5" customHeight="1" spans="1:7">
      <c r="A10" s="67" t="s">
        <v>54</v>
      </c>
      <c r="B10" s="68" t="s">
        <v>55</v>
      </c>
      <c r="C10" s="84">
        <v>577.471</v>
      </c>
      <c r="D10" s="84">
        <v>577.471</v>
      </c>
      <c r="E10" s="72"/>
      <c r="F10" s="72"/>
      <c r="G10" s="72"/>
    </row>
    <row r="11" customFormat="1" ht="25.5" customHeight="1" spans="1:7">
      <c r="A11" s="67" t="s">
        <v>56</v>
      </c>
      <c r="B11" s="69" t="s">
        <v>57</v>
      </c>
      <c r="C11" s="56">
        <v>175.2022</v>
      </c>
      <c r="D11" s="56">
        <v>175.2022</v>
      </c>
      <c r="E11" s="73"/>
      <c r="F11" s="73"/>
      <c r="G11" s="73"/>
    </row>
    <row r="12" customFormat="1" ht="25.5" customHeight="1" spans="1:7">
      <c r="A12" s="67" t="s">
        <v>58</v>
      </c>
      <c r="B12" s="54" t="s">
        <v>59</v>
      </c>
      <c r="C12" s="53">
        <v>175.2022</v>
      </c>
      <c r="D12" s="53">
        <v>175.2022</v>
      </c>
      <c r="E12" s="54"/>
      <c r="F12" s="54"/>
      <c r="G12" s="54"/>
    </row>
    <row r="13" customFormat="1" ht="25.5" customHeight="1" spans="1:7">
      <c r="A13" s="67" t="s">
        <v>60</v>
      </c>
      <c r="B13" s="68" t="s">
        <v>61</v>
      </c>
      <c r="C13" s="84">
        <v>133.6712</v>
      </c>
      <c r="D13" s="84">
        <v>133.6712</v>
      </c>
      <c r="E13" s="54"/>
      <c r="F13" s="54"/>
      <c r="G13" s="54"/>
    </row>
    <row r="14" customFormat="1" ht="25.5" customHeight="1" spans="1:7">
      <c r="A14" s="67" t="s">
        <v>62</v>
      </c>
      <c r="B14" s="68" t="s">
        <v>63</v>
      </c>
      <c r="C14" s="84">
        <v>41.531</v>
      </c>
      <c r="D14" s="84">
        <v>41.531</v>
      </c>
      <c r="E14" s="54"/>
      <c r="F14" s="54"/>
      <c r="G14" s="54"/>
    </row>
    <row r="15" customFormat="1" ht="25.5" customHeight="1" spans="1:7">
      <c r="A15" s="67" t="s">
        <v>64</v>
      </c>
      <c r="B15" s="54" t="s">
        <v>65</v>
      </c>
      <c r="C15" s="84">
        <v>39.1365</v>
      </c>
      <c r="D15" s="84">
        <v>39.1365</v>
      </c>
      <c r="E15" s="54"/>
      <c r="F15" s="54"/>
      <c r="G15" s="54"/>
    </row>
    <row r="16" customFormat="1" ht="25.5" customHeight="1" spans="1:7">
      <c r="A16" s="67" t="s">
        <v>66</v>
      </c>
      <c r="B16" s="68" t="s">
        <v>67</v>
      </c>
      <c r="C16" s="84">
        <v>39.1365</v>
      </c>
      <c r="D16" s="84">
        <v>39.1365</v>
      </c>
      <c r="E16" s="54"/>
      <c r="F16" s="54"/>
      <c r="G16" s="54"/>
    </row>
    <row r="17" ht="25.5" customHeight="1" spans="1:7">
      <c r="A17" s="67" t="s">
        <v>68</v>
      </c>
      <c r="B17" s="68" t="s">
        <v>69</v>
      </c>
      <c r="C17" s="84">
        <v>39.1365</v>
      </c>
      <c r="D17" s="84">
        <v>39.1365</v>
      </c>
      <c r="E17" s="54"/>
      <c r="F17" s="54"/>
      <c r="G17" s="54"/>
    </row>
    <row r="18" ht="25.5" customHeight="1" spans="1:7">
      <c r="A18" s="67"/>
      <c r="B18" s="68"/>
      <c r="C18" s="68"/>
      <c r="D18" s="54"/>
      <c r="E18" s="54"/>
      <c r="F18" s="54"/>
      <c r="G18" s="54"/>
    </row>
    <row r="19" ht="25.5" customHeight="1" spans="1:7">
      <c r="A19" s="67"/>
      <c r="B19" s="68" t="s">
        <v>70</v>
      </c>
      <c r="C19" s="84">
        <f>C6+C11+C15</f>
        <v>1658.0673</v>
      </c>
      <c r="D19" s="84">
        <f>D6+D11+D15</f>
        <v>1658.0673</v>
      </c>
      <c r="E19" s="54"/>
      <c r="F19" s="54"/>
      <c r="G19" s="54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workbookViewId="0">
      <selection activeCell="E19" sqref="E19"/>
    </sheetView>
  </sheetViews>
  <sheetFormatPr defaultColWidth="6.875" defaultRowHeight="11.25" outlineLevelCol="4"/>
  <cols>
    <col min="1" max="1" width="19.375" style="62" customWidth="1"/>
    <col min="2" max="2" width="31.625" style="62" customWidth="1"/>
    <col min="3" max="5" width="24.125" style="62" customWidth="1"/>
    <col min="6" max="16384" width="6.875" style="62"/>
  </cols>
  <sheetData>
    <row r="1" ht="16.5" customHeight="1" spans="1:5">
      <c r="A1" s="63" t="s">
        <v>71</v>
      </c>
      <c r="B1" s="64"/>
      <c r="C1" s="64"/>
      <c r="D1" s="70"/>
      <c r="E1" s="70"/>
    </row>
    <row r="2" ht="16.5" customHeight="1" spans="1:5">
      <c r="A2" s="64"/>
      <c r="B2" s="64"/>
      <c r="C2" s="64"/>
      <c r="D2" s="70"/>
      <c r="E2" s="70"/>
    </row>
    <row r="3" ht="29.25" customHeight="1" spans="1:5">
      <c r="A3" s="65" t="s">
        <v>72</v>
      </c>
      <c r="B3" s="65"/>
      <c r="C3" s="65"/>
      <c r="D3" s="65"/>
      <c r="E3" s="65"/>
    </row>
    <row r="4" ht="26.25" customHeight="1" spans="1:5">
      <c r="A4" s="45"/>
      <c r="B4" s="45"/>
      <c r="C4" s="45"/>
      <c r="D4" s="45"/>
      <c r="E4" s="93" t="s">
        <v>2</v>
      </c>
    </row>
    <row r="5" ht="26.25" customHeight="1" spans="1:5">
      <c r="A5" s="94" t="s">
        <v>39</v>
      </c>
      <c r="B5" s="95"/>
      <c r="C5" s="96" t="s">
        <v>36</v>
      </c>
      <c r="D5" s="96" t="s">
        <v>73</v>
      </c>
      <c r="E5" s="96" t="s">
        <v>74</v>
      </c>
    </row>
    <row r="6" s="61" customFormat="1" ht="27.75" customHeight="1" spans="1:5">
      <c r="A6" s="66" t="s">
        <v>44</v>
      </c>
      <c r="B6" s="66" t="s">
        <v>45</v>
      </c>
      <c r="C6" s="97"/>
      <c r="D6" s="97"/>
      <c r="E6" s="97"/>
    </row>
    <row r="7" s="61" customFormat="1" ht="30" customHeight="1" spans="1:5">
      <c r="A7" s="67" t="s">
        <v>46</v>
      </c>
      <c r="B7" s="68" t="s">
        <v>47</v>
      </c>
      <c r="C7" s="84">
        <v>1443.7286</v>
      </c>
      <c r="D7" s="87">
        <v>877.114</v>
      </c>
      <c r="E7" s="87">
        <v>566.6146</v>
      </c>
    </row>
    <row r="8" s="61" customFormat="1" ht="30" customHeight="1" spans="1:5">
      <c r="A8" s="67" t="s">
        <v>48</v>
      </c>
      <c r="B8" s="68" t="s">
        <v>49</v>
      </c>
      <c r="C8" s="84">
        <v>1443.7286</v>
      </c>
      <c r="D8" s="87">
        <v>877.114</v>
      </c>
      <c r="E8" s="87">
        <v>566.6146</v>
      </c>
    </row>
    <row r="9" s="61" customFormat="1" ht="30" customHeight="1" spans="1:5">
      <c r="A9" s="67" t="s">
        <v>50</v>
      </c>
      <c r="B9" s="68" t="s">
        <v>51</v>
      </c>
      <c r="C9" s="84">
        <v>374.351</v>
      </c>
      <c r="D9" s="87">
        <v>303.4395</v>
      </c>
      <c r="E9" s="87">
        <v>71.2416</v>
      </c>
    </row>
    <row r="10" s="61" customFormat="1" ht="30" customHeight="1" spans="1:5">
      <c r="A10" s="67" t="s">
        <v>52</v>
      </c>
      <c r="B10" s="68" t="s">
        <v>53</v>
      </c>
      <c r="C10" s="84">
        <v>491.5225</v>
      </c>
      <c r="D10" s="87">
        <v>471.0695</v>
      </c>
      <c r="E10" s="87">
        <v>20.453</v>
      </c>
    </row>
    <row r="11" customFormat="1" ht="30" customHeight="1" spans="1:5">
      <c r="A11" s="67" t="s">
        <v>54</v>
      </c>
      <c r="B11" s="68" t="s">
        <v>55</v>
      </c>
      <c r="C11" s="56">
        <v>577.471</v>
      </c>
      <c r="D11" s="98">
        <v>102.551</v>
      </c>
      <c r="E11" s="98">
        <v>474.92</v>
      </c>
    </row>
    <row r="12" customFormat="1" ht="30" customHeight="1" spans="1:5">
      <c r="A12" s="67" t="s">
        <v>56</v>
      </c>
      <c r="B12" s="69" t="s">
        <v>57</v>
      </c>
      <c r="C12" s="53">
        <v>175.2022</v>
      </c>
      <c r="D12" s="53">
        <v>175.2022</v>
      </c>
      <c r="E12" s="53"/>
    </row>
    <row r="13" customFormat="1" ht="30" customHeight="1" spans="1:5">
      <c r="A13" s="67" t="s">
        <v>58</v>
      </c>
      <c r="B13" s="54" t="s">
        <v>59</v>
      </c>
      <c r="C13" s="84">
        <v>175.2022</v>
      </c>
      <c r="D13" s="84">
        <v>175.2022</v>
      </c>
      <c r="E13" s="53"/>
    </row>
    <row r="14" ht="30" customHeight="1" spans="1:5">
      <c r="A14" s="67" t="s">
        <v>60</v>
      </c>
      <c r="B14" s="68" t="s">
        <v>61</v>
      </c>
      <c r="C14" s="84">
        <v>133.6712</v>
      </c>
      <c r="D14" s="84">
        <v>133.6712</v>
      </c>
      <c r="E14" s="53"/>
    </row>
    <row r="15" ht="30" customHeight="1" spans="1:5">
      <c r="A15" s="67" t="s">
        <v>62</v>
      </c>
      <c r="B15" s="68" t="s">
        <v>63</v>
      </c>
      <c r="C15" s="84">
        <v>41.531</v>
      </c>
      <c r="D15" s="84">
        <v>41.531</v>
      </c>
      <c r="E15" s="53"/>
    </row>
    <row r="16" ht="30" customHeight="1" spans="1:5">
      <c r="A16" s="67" t="s">
        <v>64</v>
      </c>
      <c r="B16" s="54" t="s">
        <v>65</v>
      </c>
      <c r="C16" s="84">
        <v>39.1365</v>
      </c>
      <c r="D16" s="84">
        <v>39.1365</v>
      </c>
      <c r="E16" s="53"/>
    </row>
    <row r="17" ht="30" customHeight="1" spans="1:5">
      <c r="A17" s="67" t="s">
        <v>75</v>
      </c>
      <c r="B17" s="68" t="s">
        <v>67</v>
      </c>
      <c r="C17" s="84">
        <v>39.1365</v>
      </c>
      <c r="D17" s="84">
        <v>39.1365</v>
      </c>
      <c r="E17" s="53"/>
    </row>
    <row r="18" ht="23" customHeight="1" spans="1:5">
      <c r="A18" s="67" t="s">
        <v>68</v>
      </c>
      <c r="B18" s="68" t="s">
        <v>69</v>
      </c>
      <c r="C18" s="84">
        <v>39.1365</v>
      </c>
      <c r="D18" s="84">
        <v>39.1365</v>
      </c>
      <c r="E18" s="85"/>
    </row>
    <row r="19" ht="23" customHeight="1" spans="1:5">
      <c r="A19" s="86"/>
      <c r="B19" s="68" t="s">
        <v>70</v>
      </c>
      <c r="C19" s="84">
        <f>C7+C12+C16</f>
        <v>1658.0673</v>
      </c>
      <c r="D19" s="84">
        <f>D7+D12+D16</f>
        <v>1091.4527</v>
      </c>
      <c r="E19" s="84">
        <f>E7+E12+E16</f>
        <v>566.6146</v>
      </c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25" workbookViewId="0">
      <selection activeCell="D22" sqref="D22"/>
    </sheetView>
  </sheetViews>
  <sheetFormatPr defaultColWidth="6.875" defaultRowHeight="11.25" outlineLevelCol="5"/>
  <cols>
    <col min="1" max="1" width="28.125" style="62" customWidth="1"/>
    <col min="2" max="2" width="14.875" style="62" customWidth="1"/>
    <col min="3" max="3" width="30.375" style="62" customWidth="1"/>
    <col min="4" max="4" width="15.375" style="62" customWidth="1"/>
    <col min="5" max="6" width="17.125" style="62" customWidth="1"/>
    <col min="7" max="16384" width="6.875" style="62"/>
  </cols>
  <sheetData>
    <row r="1" ht="16.5" customHeight="1" spans="1:6">
      <c r="A1" s="45" t="s">
        <v>76</v>
      </c>
      <c r="B1" s="88"/>
      <c r="C1" s="88"/>
      <c r="D1" s="88"/>
      <c r="E1" s="88"/>
      <c r="F1" s="89"/>
    </row>
    <row r="2" ht="18.75" customHeight="1" spans="1:6">
      <c r="A2" s="90"/>
      <c r="B2" s="88"/>
      <c r="C2" s="88"/>
      <c r="D2" s="88"/>
      <c r="E2" s="88"/>
      <c r="F2" s="89"/>
    </row>
    <row r="3" ht="21" customHeight="1" spans="1:6">
      <c r="A3" s="48" t="s">
        <v>77</v>
      </c>
      <c r="B3" s="48"/>
      <c r="C3" s="48"/>
      <c r="D3" s="48"/>
      <c r="E3" s="48"/>
      <c r="F3" s="48"/>
    </row>
    <row r="4" ht="14.25" customHeight="1" spans="1:6">
      <c r="A4" s="91"/>
      <c r="B4" s="91"/>
      <c r="C4" s="91"/>
      <c r="D4" s="91"/>
      <c r="E4" s="91"/>
      <c r="F4" s="50" t="s">
        <v>2</v>
      </c>
    </row>
    <row r="5" ht="24" customHeight="1" spans="1:6">
      <c r="A5" s="105" t="s">
        <v>3</v>
      </c>
      <c r="B5" s="66"/>
      <c r="C5" s="105" t="s">
        <v>4</v>
      </c>
      <c r="D5" s="66"/>
      <c r="E5" s="66"/>
      <c r="F5" s="66"/>
    </row>
    <row r="6" ht="24" customHeight="1" spans="1:6">
      <c r="A6" s="105" t="s">
        <v>5</v>
      </c>
      <c r="B6" s="105" t="s">
        <v>6</v>
      </c>
      <c r="C6" s="66" t="s">
        <v>39</v>
      </c>
      <c r="D6" s="66" t="s">
        <v>6</v>
      </c>
      <c r="E6" s="66"/>
      <c r="F6" s="66"/>
    </row>
    <row r="7" ht="24" customHeight="1" spans="1:6">
      <c r="A7" s="66"/>
      <c r="B7" s="66"/>
      <c r="C7" s="66"/>
      <c r="D7" s="66" t="s">
        <v>78</v>
      </c>
      <c r="E7" s="66" t="s">
        <v>40</v>
      </c>
      <c r="F7" s="66" t="s">
        <v>79</v>
      </c>
    </row>
    <row r="8" ht="24" customHeight="1" spans="1:6">
      <c r="A8" s="54" t="s">
        <v>11</v>
      </c>
      <c r="B8" s="87">
        <v>1658.0673</v>
      </c>
      <c r="C8" s="68" t="s">
        <v>12</v>
      </c>
      <c r="D8" s="84"/>
      <c r="E8" s="84"/>
      <c r="F8" s="72"/>
    </row>
    <row r="9" ht="24" customHeight="1" spans="1:6">
      <c r="A9" s="54" t="s">
        <v>80</v>
      </c>
      <c r="B9" s="87"/>
      <c r="C9" s="68" t="s">
        <v>14</v>
      </c>
      <c r="D9" s="84"/>
      <c r="E9" s="84"/>
      <c r="F9" s="72"/>
    </row>
    <row r="10" ht="24" customHeight="1" spans="1:6">
      <c r="A10" s="54"/>
      <c r="B10" s="53"/>
      <c r="C10" s="68" t="s">
        <v>16</v>
      </c>
      <c r="D10" s="84"/>
      <c r="E10" s="84"/>
      <c r="F10" s="72"/>
    </row>
    <row r="11" ht="24" customHeight="1" spans="1:6">
      <c r="A11" s="54"/>
      <c r="B11" s="53"/>
      <c r="C11" s="54" t="s">
        <v>18</v>
      </c>
      <c r="D11" s="53"/>
      <c r="E11" s="53"/>
      <c r="F11" s="72"/>
    </row>
    <row r="12" ht="24" customHeight="1" spans="1:6">
      <c r="A12" s="54"/>
      <c r="B12" s="53"/>
      <c r="C12" s="68" t="s">
        <v>19</v>
      </c>
      <c r="D12" s="84"/>
      <c r="E12" s="84"/>
      <c r="F12" s="72"/>
    </row>
    <row r="13" ht="24" customHeight="1" spans="1:6">
      <c r="A13" s="54"/>
      <c r="B13" s="53"/>
      <c r="C13" s="68" t="s">
        <v>20</v>
      </c>
      <c r="D13" s="84"/>
      <c r="E13" s="84"/>
      <c r="F13" s="72"/>
    </row>
    <row r="14" ht="24" customHeight="1" spans="1:6">
      <c r="A14" s="54"/>
      <c r="B14" s="53"/>
      <c r="C14" s="54" t="s">
        <v>21</v>
      </c>
      <c r="D14" s="53">
        <v>1443.7286</v>
      </c>
      <c r="E14" s="53">
        <v>1443.7286</v>
      </c>
      <c r="F14" s="54"/>
    </row>
    <row r="15" ht="24" customHeight="1" spans="1:6">
      <c r="A15" s="54"/>
      <c r="B15" s="53"/>
      <c r="C15" s="54" t="s">
        <v>22</v>
      </c>
      <c r="D15" s="53">
        <v>175.2022</v>
      </c>
      <c r="E15" s="53">
        <v>175.2022</v>
      </c>
      <c r="F15" s="54"/>
    </row>
    <row r="16" ht="24" customHeight="1" spans="1:6">
      <c r="A16" s="54"/>
      <c r="B16" s="53"/>
      <c r="C16" s="68" t="s">
        <v>23</v>
      </c>
      <c r="D16" s="84"/>
      <c r="E16" s="84"/>
      <c r="F16" s="54"/>
    </row>
    <row r="17" ht="24" customHeight="1" spans="1:6">
      <c r="A17" s="54"/>
      <c r="B17" s="53"/>
      <c r="C17" s="68" t="s">
        <v>24</v>
      </c>
      <c r="D17" s="84"/>
      <c r="E17" s="84"/>
      <c r="F17" s="54"/>
    </row>
    <row r="18" ht="24" customHeight="1" spans="1:6">
      <c r="A18" s="54"/>
      <c r="B18" s="53"/>
      <c r="C18" s="54" t="s">
        <v>25</v>
      </c>
      <c r="D18" s="53"/>
      <c r="E18" s="53"/>
      <c r="F18" s="54"/>
    </row>
    <row r="19" ht="24" customHeight="1" spans="1:6">
      <c r="A19" s="54"/>
      <c r="B19" s="53"/>
      <c r="C19" s="54" t="s">
        <v>26</v>
      </c>
      <c r="D19" s="53"/>
      <c r="E19" s="53"/>
      <c r="F19" s="54"/>
    </row>
    <row r="20" ht="24" customHeight="1" spans="1:6">
      <c r="A20" s="54"/>
      <c r="B20" s="53"/>
      <c r="C20" s="54" t="s">
        <v>27</v>
      </c>
      <c r="D20" s="53"/>
      <c r="E20" s="53"/>
      <c r="F20" s="54"/>
    </row>
    <row r="21" ht="24" customHeight="1" spans="1:6">
      <c r="A21" s="54"/>
      <c r="B21" s="53"/>
      <c r="C21" s="54" t="s">
        <v>28</v>
      </c>
      <c r="D21" s="53"/>
      <c r="E21" s="53"/>
      <c r="F21" s="54"/>
    </row>
    <row r="22" ht="24" customHeight="1" spans="1:6">
      <c r="A22" s="54"/>
      <c r="B22" s="53"/>
      <c r="C22" s="54" t="s">
        <v>29</v>
      </c>
      <c r="D22" s="53"/>
      <c r="E22" s="53"/>
      <c r="F22" s="54"/>
    </row>
    <row r="23" ht="24" customHeight="1" spans="1:6">
      <c r="A23" s="54"/>
      <c r="B23" s="53"/>
      <c r="C23" s="54" t="s">
        <v>30</v>
      </c>
      <c r="D23" s="53"/>
      <c r="E23" s="53"/>
      <c r="F23" s="54"/>
    </row>
    <row r="24" ht="24" customHeight="1" spans="1:6">
      <c r="A24" s="54"/>
      <c r="B24" s="53"/>
      <c r="C24" s="54" t="s">
        <v>31</v>
      </c>
      <c r="D24" s="53">
        <v>39.1365</v>
      </c>
      <c r="E24" s="53">
        <v>39.1365</v>
      </c>
      <c r="F24" s="54"/>
    </row>
    <row r="25" ht="24" customHeight="1" spans="1:6">
      <c r="A25" s="54"/>
      <c r="B25" s="53"/>
      <c r="C25" s="54" t="s">
        <v>32</v>
      </c>
      <c r="D25" s="53"/>
      <c r="E25" s="53"/>
      <c r="F25" s="54"/>
    </row>
    <row r="26" ht="24" customHeight="1" spans="1:6">
      <c r="A26" s="54"/>
      <c r="B26" s="53"/>
      <c r="C26" s="54" t="s">
        <v>33</v>
      </c>
      <c r="D26" s="53"/>
      <c r="E26" s="53"/>
      <c r="F26" s="54"/>
    </row>
    <row r="27" ht="24" customHeight="1" spans="1:6">
      <c r="A27" s="54"/>
      <c r="B27" s="53"/>
      <c r="C27" s="54" t="s">
        <v>34</v>
      </c>
      <c r="D27" s="53"/>
      <c r="E27" s="53"/>
      <c r="F27" s="54"/>
    </row>
    <row r="28" ht="24" customHeight="1" spans="1:6">
      <c r="A28" s="54"/>
      <c r="B28" s="53"/>
      <c r="C28" s="54"/>
      <c r="D28" s="53"/>
      <c r="E28" s="53"/>
      <c r="F28" s="54"/>
    </row>
    <row r="29" ht="24" customHeight="1" spans="1:6">
      <c r="A29" s="66" t="s">
        <v>35</v>
      </c>
      <c r="B29" s="87">
        <f>SUM(B8:B28)</f>
        <v>1658.0673</v>
      </c>
      <c r="C29" s="66" t="s">
        <v>36</v>
      </c>
      <c r="D29" s="92">
        <f>SUM(D8:D28)</f>
        <v>1658.0673</v>
      </c>
      <c r="E29" s="92">
        <f>SUM(E8:E28)</f>
        <v>1658.0673</v>
      </c>
      <c r="F29" s="5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topLeftCell="A10" workbookViewId="0">
      <selection activeCell="J10" sqref="J10"/>
    </sheetView>
  </sheetViews>
  <sheetFormatPr defaultColWidth="6.875" defaultRowHeight="11.25"/>
  <cols>
    <col min="1" max="1" width="18.125" style="62" customWidth="1"/>
    <col min="2" max="2" width="34.875" style="62" customWidth="1"/>
    <col min="3" max="8" width="10" style="62" customWidth="1"/>
    <col min="9" max="11" width="10.875" style="62" customWidth="1"/>
    <col min="12" max="16384" width="6.875" style="62"/>
  </cols>
  <sheetData>
    <row r="1" ht="16.5" customHeight="1" spans="1:11">
      <c r="A1" s="63" t="s">
        <v>81</v>
      </c>
      <c r="B1" s="64"/>
      <c r="C1" s="64"/>
      <c r="D1" s="64"/>
      <c r="E1" s="64"/>
      <c r="F1" s="64"/>
      <c r="G1" s="64"/>
      <c r="H1" s="64"/>
      <c r="I1" s="70"/>
      <c r="J1" s="70"/>
      <c r="K1" s="70"/>
    </row>
    <row r="2" ht="16.5" customHeight="1" spans="1:11">
      <c r="A2" s="64"/>
      <c r="B2" s="64"/>
      <c r="C2" s="64"/>
      <c r="D2" s="64"/>
      <c r="E2" s="64"/>
      <c r="F2" s="64"/>
      <c r="G2" s="64"/>
      <c r="H2" s="64"/>
      <c r="I2" s="70"/>
      <c r="J2" s="70"/>
      <c r="K2" s="70"/>
    </row>
    <row r="3" ht="29.25" customHeight="1" spans="1:11">
      <c r="A3" s="65" t="s">
        <v>82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</row>
    <row r="5" ht="26.25" customHeight="1" spans="1:11">
      <c r="A5" s="66" t="s">
        <v>39</v>
      </c>
      <c r="B5" s="66"/>
      <c r="C5" s="66" t="s">
        <v>83</v>
      </c>
      <c r="D5" s="66"/>
      <c r="E5" s="66"/>
      <c r="F5" s="66" t="s">
        <v>84</v>
      </c>
      <c r="G5" s="66"/>
      <c r="H5" s="66"/>
      <c r="I5" s="66" t="s">
        <v>85</v>
      </c>
      <c r="J5" s="66"/>
      <c r="K5" s="66"/>
    </row>
    <row r="6" s="61" customFormat="1" ht="30.75" customHeight="1" spans="1:11">
      <c r="A6" s="66" t="s">
        <v>44</v>
      </c>
      <c r="B6" s="66" t="s">
        <v>45</v>
      </c>
      <c r="C6" s="66" t="s">
        <v>70</v>
      </c>
      <c r="D6" s="66" t="s">
        <v>73</v>
      </c>
      <c r="E6" s="66" t="s">
        <v>74</v>
      </c>
      <c r="F6" s="66" t="s">
        <v>70</v>
      </c>
      <c r="G6" s="66" t="s">
        <v>73</v>
      </c>
      <c r="H6" s="66" t="s">
        <v>74</v>
      </c>
      <c r="I6" s="66" t="s">
        <v>70</v>
      </c>
      <c r="J6" s="66" t="s">
        <v>73</v>
      </c>
      <c r="K6" s="66" t="s">
        <v>74</v>
      </c>
    </row>
    <row r="7" s="61" customFormat="1" ht="30.75" customHeight="1" spans="1:11">
      <c r="A7" s="67" t="s">
        <v>46</v>
      </c>
      <c r="B7" s="68" t="s">
        <v>47</v>
      </c>
      <c r="C7" s="84">
        <v>947.02</v>
      </c>
      <c r="D7" s="84">
        <v>874.58</v>
      </c>
      <c r="E7" s="84">
        <v>72.44</v>
      </c>
      <c r="F7" s="84">
        <v>1443.7286</v>
      </c>
      <c r="G7" s="84">
        <v>877.114</v>
      </c>
      <c r="H7" s="84">
        <v>566.6146</v>
      </c>
      <c r="I7" s="87">
        <f>SUM(J7:K7)</f>
        <v>682.474443657859</v>
      </c>
      <c r="J7" s="87">
        <f>(G7-D7)/D7*100</f>
        <v>0.289739074755882</v>
      </c>
      <c r="K7" s="87">
        <f>(H7-E7)/E7*100</f>
        <v>682.184704583103</v>
      </c>
    </row>
    <row r="8" s="61" customFormat="1" ht="30.75" customHeight="1" spans="1:11">
      <c r="A8" s="67" t="s">
        <v>48</v>
      </c>
      <c r="B8" s="68" t="s">
        <v>49</v>
      </c>
      <c r="C8" s="84">
        <v>947.02</v>
      </c>
      <c r="D8" s="84">
        <v>874.58</v>
      </c>
      <c r="E8" s="84">
        <v>72.44</v>
      </c>
      <c r="F8" s="84">
        <v>1443.7286</v>
      </c>
      <c r="G8" s="84">
        <v>877.114</v>
      </c>
      <c r="H8" s="84">
        <v>566.6146</v>
      </c>
      <c r="I8" s="87">
        <f t="shared" ref="I8:I19" si="0">SUM(J8:K8)</f>
        <v>682.474443657859</v>
      </c>
      <c r="J8" s="87">
        <f>(G8-D8)/D8*100</f>
        <v>0.289739074755882</v>
      </c>
      <c r="K8" s="87">
        <f>(H8-E8)/E8*100</f>
        <v>682.184704583103</v>
      </c>
    </row>
    <row r="9" s="61" customFormat="1" ht="30.75" customHeight="1" spans="1:11">
      <c r="A9" s="67" t="s">
        <v>50</v>
      </c>
      <c r="B9" s="68" t="s">
        <v>51</v>
      </c>
      <c r="C9" s="84">
        <v>300.38</v>
      </c>
      <c r="D9" s="84">
        <v>297.68</v>
      </c>
      <c r="E9" s="84">
        <v>2.69</v>
      </c>
      <c r="F9" s="84">
        <v>374.351</v>
      </c>
      <c r="G9" s="84">
        <v>303.4395</v>
      </c>
      <c r="H9" s="84">
        <v>71.2416</v>
      </c>
      <c r="I9" s="87">
        <f t="shared" si="0"/>
        <v>2550.3214128542</v>
      </c>
      <c r="J9" s="87">
        <f>(G9-D9)/D9*100</f>
        <v>1.93479575382962</v>
      </c>
      <c r="K9" s="87">
        <f>(H9-E9)/E9*100</f>
        <v>2548.38661710037</v>
      </c>
    </row>
    <row r="10" s="61" customFormat="1" ht="30.75" customHeight="1" spans="1:11">
      <c r="A10" s="67" t="s">
        <v>52</v>
      </c>
      <c r="B10" s="68" t="s">
        <v>53</v>
      </c>
      <c r="C10" s="84">
        <v>532.1</v>
      </c>
      <c r="D10" s="84">
        <v>486.55</v>
      </c>
      <c r="E10" s="84">
        <v>45.55</v>
      </c>
      <c r="F10" s="84">
        <v>491.5225</v>
      </c>
      <c r="G10" s="84">
        <v>471.0695</v>
      </c>
      <c r="H10" s="84">
        <v>20.453</v>
      </c>
      <c r="I10" s="87">
        <f t="shared" si="0"/>
        <v>-58.2793822316471</v>
      </c>
      <c r="J10" s="87">
        <f t="shared" ref="J8:J18" si="1">(G10-D10)/D10*100</f>
        <v>-3.18168739081287</v>
      </c>
      <c r="K10" s="87">
        <f>(H10-E10)/E10*100</f>
        <v>-55.0976948408342</v>
      </c>
    </row>
    <row r="11" s="61" customFormat="1" ht="30.75" customHeight="1" spans="1:11">
      <c r="A11" s="67" t="s">
        <v>54</v>
      </c>
      <c r="B11" s="68" t="s">
        <v>55</v>
      </c>
      <c r="C11" s="53">
        <v>114.54</v>
      </c>
      <c r="D11" s="53">
        <v>90.35</v>
      </c>
      <c r="E11" s="53">
        <v>24.2</v>
      </c>
      <c r="F11" s="53">
        <v>577.471</v>
      </c>
      <c r="G11" s="53">
        <v>102.551</v>
      </c>
      <c r="H11" s="53">
        <v>474.92</v>
      </c>
      <c r="I11" s="87">
        <f t="shared" si="0"/>
        <v>1875.98348936871</v>
      </c>
      <c r="J11" s="87">
        <f t="shared" si="1"/>
        <v>13.5041505257333</v>
      </c>
      <c r="K11" s="87">
        <f>(H11-E11)/E11*100</f>
        <v>1862.47933884298</v>
      </c>
    </row>
    <row r="12" customFormat="1" ht="30.75" customHeight="1" spans="1:11">
      <c r="A12" s="67" t="s">
        <v>56</v>
      </c>
      <c r="B12" s="69" t="s">
        <v>57</v>
      </c>
      <c r="C12" s="53">
        <v>196.96</v>
      </c>
      <c r="D12" s="53">
        <v>196.96</v>
      </c>
      <c r="E12" s="53"/>
      <c r="F12" s="53">
        <v>175.2022</v>
      </c>
      <c r="G12" s="53">
        <v>175.2022</v>
      </c>
      <c r="H12" s="53"/>
      <c r="I12" s="87">
        <f t="shared" si="0"/>
        <v>-11.0468115353371</v>
      </c>
      <c r="J12" s="87">
        <f t="shared" si="1"/>
        <v>-11.0468115353371</v>
      </c>
      <c r="K12" s="87">
        <v>0</v>
      </c>
    </row>
    <row r="13" ht="30.75" customHeight="1" spans="1:11">
      <c r="A13" s="67" t="s">
        <v>58</v>
      </c>
      <c r="B13" s="54" t="s">
        <v>59</v>
      </c>
      <c r="C13" s="84">
        <v>196.96</v>
      </c>
      <c r="D13" s="84">
        <v>196.96</v>
      </c>
      <c r="E13" s="84"/>
      <c r="F13" s="84">
        <v>175.2022</v>
      </c>
      <c r="G13" s="84">
        <v>175.2022</v>
      </c>
      <c r="H13" s="84"/>
      <c r="I13" s="87">
        <f t="shared" si="0"/>
        <v>-11.0468115353371</v>
      </c>
      <c r="J13" s="87">
        <f t="shared" si="1"/>
        <v>-11.0468115353371</v>
      </c>
      <c r="K13" s="87"/>
    </row>
    <row r="14" ht="30.75" customHeight="1" spans="1:11">
      <c r="A14" s="67" t="s">
        <v>60</v>
      </c>
      <c r="B14" s="68" t="s">
        <v>61</v>
      </c>
      <c r="C14" s="84">
        <v>139.5</v>
      </c>
      <c r="D14" s="84">
        <v>139.5</v>
      </c>
      <c r="E14" s="84"/>
      <c r="F14" s="84">
        <v>133.6712</v>
      </c>
      <c r="G14" s="84">
        <v>133.6712</v>
      </c>
      <c r="H14" s="84"/>
      <c r="I14" s="87">
        <f t="shared" si="0"/>
        <v>-4.17835125448029</v>
      </c>
      <c r="J14" s="87">
        <f t="shared" si="1"/>
        <v>-4.17835125448029</v>
      </c>
      <c r="K14" s="87"/>
    </row>
    <row r="15" ht="30.75" customHeight="1" spans="1:11">
      <c r="A15" s="67" t="s">
        <v>62</v>
      </c>
      <c r="B15" s="68" t="s">
        <v>63</v>
      </c>
      <c r="C15" s="84">
        <v>57.46</v>
      </c>
      <c r="D15" s="84">
        <v>57.46</v>
      </c>
      <c r="E15" s="84"/>
      <c r="F15" s="84">
        <v>41.531</v>
      </c>
      <c r="G15" s="84">
        <v>41.531</v>
      </c>
      <c r="H15" s="84"/>
      <c r="I15" s="87">
        <f t="shared" si="0"/>
        <v>-27.7218934911243</v>
      </c>
      <c r="J15" s="87">
        <f t="shared" si="1"/>
        <v>-27.7218934911243</v>
      </c>
      <c r="K15" s="87"/>
    </row>
    <row r="16" ht="30.75" customHeight="1" spans="1:11">
      <c r="A16" s="67" t="s">
        <v>64</v>
      </c>
      <c r="B16" s="54" t="s">
        <v>65</v>
      </c>
      <c r="C16" s="84">
        <v>41.1</v>
      </c>
      <c r="D16" s="84">
        <v>41.1</v>
      </c>
      <c r="E16" s="84"/>
      <c r="F16" s="84">
        <v>39.1365</v>
      </c>
      <c r="G16" s="84">
        <v>39.1365</v>
      </c>
      <c r="H16" s="84"/>
      <c r="I16" s="87">
        <f t="shared" si="0"/>
        <v>-4.77737226277373</v>
      </c>
      <c r="J16" s="87">
        <f t="shared" si="1"/>
        <v>-4.77737226277373</v>
      </c>
      <c r="K16" s="87"/>
    </row>
    <row r="17" ht="24" customHeight="1" spans="1:11">
      <c r="A17" s="67" t="s">
        <v>75</v>
      </c>
      <c r="B17" s="68" t="s">
        <v>67</v>
      </c>
      <c r="C17" s="84">
        <v>41.1</v>
      </c>
      <c r="D17" s="84">
        <v>41.1</v>
      </c>
      <c r="E17" s="84"/>
      <c r="F17" s="84">
        <v>39.1365</v>
      </c>
      <c r="G17" s="84">
        <v>39.1365</v>
      </c>
      <c r="H17" s="85"/>
      <c r="I17" s="87">
        <f t="shared" si="0"/>
        <v>-4.77737226277373</v>
      </c>
      <c r="J17" s="87">
        <f t="shared" si="1"/>
        <v>-4.77737226277373</v>
      </c>
      <c r="K17" s="87"/>
    </row>
    <row r="18" ht="24" customHeight="1" spans="1:11">
      <c r="A18" s="67" t="s">
        <v>68</v>
      </c>
      <c r="B18" s="68" t="s">
        <v>69</v>
      </c>
      <c r="C18" s="84">
        <v>41.1</v>
      </c>
      <c r="D18" s="84">
        <v>41.1</v>
      </c>
      <c r="E18" s="84"/>
      <c r="F18" s="84">
        <v>39.1365</v>
      </c>
      <c r="G18" s="84">
        <v>39.1365</v>
      </c>
      <c r="H18" s="85"/>
      <c r="I18" s="87">
        <f t="shared" si="0"/>
        <v>-4.77737226277373</v>
      </c>
      <c r="J18" s="87">
        <f t="shared" si="1"/>
        <v>-4.77737226277373</v>
      </c>
      <c r="K18" s="87"/>
    </row>
    <row r="19" ht="24" customHeight="1" spans="1:11">
      <c r="A19" s="86"/>
      <c r="B19" s="84" t="s">
        <v>70</v>
      </c>
      <c r="C19" s="84">
        <f>C7+C12+C16</f>
        <v>1185.08</v>
      </c>
      <c r="D19" s="84">
        <f t="shared" ref="D19:K19" si="2">D7+D12+D16</f>
        <v>1112.64</v>
      </c>
      <c r="E19" s="84">
        <f t="shared" si="2"/>
        <v>72.44</v>
      </c>
      <c r="F19" s="84">
        <f t="shared" si="2"/>
        <v>1658.0673</v>
      </c>
      <c r="G19" s="84">
        <f t="shared" si="2"/>
        <v>1091.4527</v>
      </c>
      <c r="H19" s="84">
        <f t="shared" si="2"/>
        <v>566.6146</v>
      </c>
      <c r="I19" s="84">
        <f t="shared" si="2"/>
        <v>666.650259859748</v>
      </c>
      <c r="J19" s="84">
        <f t="shared" si="2"/>
        <v>-15.534444723355</v>
      </c>
      <c r="K19" s="84">
        <f t="shared" si="2"/>
        <v>682.184704583103</v>
      </c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6" workbookViewId="0">
      <selection activeCell="B52" sqref="B52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4" t="s">
        <v>86</v>
      </c>
      <c r="B1" s="75"/>
      <c r="C1" s="75"/>
    </row>
    <row r="2" ht="45.75" customHeight="1" spans="1:5">
      <c r="A2" s="76" t="s">
        <v>87</v>
      </c>
      <c r="B2" s="76"/>
      <c r="C2" s="76"/>
      <c r="D2" s="77"/>
      <c r="E2" s="77"/>
    </row>
    <row r="3" ht="20.25" customHeight="1" spans="3:3">
      <c r="C3" s="78" t="s">
        <v>2</v>
      </c>
    </row>
    <row r="4" ht="23.25" customHeight="1" spans="1:3">
      <c r="A4" s="79" t="s">
        <v>88</v>
      </c>
      <c r="B4" s="79" t="s">
        <v>6</v>
      </c>
      <c r="C4" s="79" t="s">
        <v>89</v>
      </c>
    </row>
    <row r="5" ht="23.25" customHeight="1" spans="1:3">
      <c r="A5" s="80" t="s">
        <v>90</v>
      </c>
      <c r="B5" s="81">
        <v>1037.0092</v>
      </c>
      <c r="C5" s="80"/>
    </row>
    <row r="6" ht="23.25" customHeight="1" spans="1:3">
      <c r="A6" s="80" t="s">
        <v>91</v>
      </c>
      <c r="B6" s="81">
        <v>386.6712</v>
      </c>
      <c r="C6" s="80"/>
    </row>
    <row r="7" ht="23.25" customHeight="1" spans="1:3">
      <c r="A7" s="80" t="s">
        <v>92</v>
      </c>
      <c r="B7" s="81">
        <v>57.0408</v>
      </c>
      <c r="C7" s="80"/>
    </row>
    <row r="8" ht="23.25" customHeight="1" spans="1:3">
      <c r="A8" s="80" t="s">
        <v>93</v>
      </c>
      <c r="B8" s="81">
        <v>14.5181</v>
      </c>
      <c r="C8" s="80"/>
    </row>
    <row r="9" ht="23.25" customHeight="1" spans="1:3">
      <c r="A9" s="80" t="s">
        <v>94</v>
      </c>
      <c r="B9" s="81">
        <v>253.878</v>
      </c>
      <c r="C9" s="80"/>
    </row>
    <row r="10" ht="23.25" customHeight="1" spans="1:3">
      <c r="A10" s="80" t="s">
        <v>95</v>
      </c>
      <c r="B10" s="81">
        <v>133.6712</v>
      </c>
      <c r="C10" s="80"/>
    </row>
    <row r="11" ht="23.25" customHeight="1" spans="1:3">
      <c r="A11" s="80" t="s">
        <v>96</v>
      </c>
      <c r="B11" s="81">
        <v>28.6668</v>
      </c>
      <c r="C11" s="80"/>
    </row>
    <row r="12" ht="23.25" customHeight="1" spans="1:3">
      <c r="A12" s="80" t="s">
        <v>97</v>
      </c>
      <c r="B12" s="81">
        <v>40.1014</v>
      </c>
      <c r="C12" s="80"/>
    </row>
    <row r="13" ht="23.25" customHeight="1" spans="1:3">
      <c r="A13" s="80" t="s">
        <v>98</v>
      </c>
      <c r="B13" s="81"/>
      <c r="C13" s="80"/>
    </row>
    <row r="14" ht="23.25" customHeight="1" spans="1:3">
      <c r="A14" s="80" t="s">
        <v>99</v>
      </c>
      <c r="B14" s="81">
        <v>1.0303</v>
      </c>
      <c r="C14" s="80"/>
    </row>
    <row r="15" ht="23.25" customHeight="1" spans="1:3">
      <c r="A15" s="80" t="s">
        <v>100</v>
      </c>
      <c r="B15" s="81">
        <v>39.1365</v>
      </c>
      <c r="C15" s="80"/>
    </row>
    <row r="16" ht="23.25" customHeight="1" spans="1:3">
      <c r="A16" s="80" t="s">
        <v>101</v>
      </c>
      <c r="B16" s="81">
        <v>82.2949</v>
      </c>
      <c r="C16" s="80"/>
    </row>
    <row r="17" ht="23.25" customHeight="1" spans="1:3">
      <c r="A17" s="80" t="s">
        <v>102</v>
      </c>
      <c r="B17" s="81">
        <v>51.7939</v>
      </c>
      <c r="C17" s="80"/>
    </row>
    <row r="18" ht="23.25" customHeight="1" spans="1:3">
      <c r="A18" s="80" t="s">
        <v>103</v>
      </c>
      <c r="B18" s="81">
        <v>1.8</v>
      </c>
      <c r="C18" s="80"/>
    </row>
    <row r="19" ht="23.25" customHeight="1" spans="1:3">
      <c r="A19" s="80" t="s">
        <v>104</v>
      </c>
      <c r="B19" s="81"/>
      <c r="C19" s="80"/>
    </row>
    <row r="20" ht="23.25" customHeight="1" spans="1:3">
      <c r="A20" s="80" t="s">
        <v>105</v>
      </c>
      <c r="B20" s="81"/>
      <c r="C20" s="80"/>
    </row>
    <row r="21" ht="23.25" customHeight="1" spans="1:3">
      <c r="A21" s="80" t="s">
        <v>106</v>
      </c>
      <c r="B21" s="81"/>
      <c r="C21" s="80"/>
    </row>
    <row r="22" ht="23.25" customHeight="1" spans="1:3">
      <c r="A22" s="80" t="s">
        <v>107</v>
      </c>
      <c r="B22" s="81">
        <v>1.2</v>
      </c>
      <c r="C22" s="80"/>
    </row>
    <row r="23" ht="23.25" customHeight="1" spans="1:3">
      <c r="A23" s="80" t="s">
        <v>108</v>
      </c>
      <c r="B23" s="81">
        <v>8.5</v>
      </c>
      <c r="C23" s="80"/>
    </row>
    <row r="24" ht="23.25" customHeight="1" spans="1:3">
      <c r="A24" s="80" t="s">
        <v>109</v>
      </c>
      <c r="B24" s="81">
        <v>2</v>
      </c>
      <c r="C24" s="80"/>
    </row>
    <row r="25" ht="23.25" customHeight="1" spans="1:3">
      <c r="A25" s="80" t="s">
        <v>110</v>
      </c>
      <c r="B25" s="81">
        <v>9.522</v>
      </c>
      <c r="C25" s="80"/>
    </row>
    <row r="26" ht="23.25" customHeight="1" spans="1:3">
      <c r="A26" s="80" t="s">
        <v>111</v>
      </c>
      <c r="B26" s="81"/>
      <c r="C26" s="80"/>
    </row>
    <row r="27" ht="23.25" customHeight="1" spans="1:3">
      <c r="A27" s="80" t="s">
        <v>112</v>
      </c>
      <c r="B27" s="81">
        <v>0.5</v>
      </c>
      <c r="C27" s="80"/>
    </row>
    <row r="28" ht="23.25" customHeight="1" spans="1:3">
      <c r="A28" s="80" t="s">
        <v>113</v>
      </c>
      <c r="B28" s="81"/>
      <c r="C28" s="80"/>
    </row>
    <row r="29" ht="23.25" customHeight="1" spans="1:3">
      <c r="A29" s="80" t="s">
        <v>114</v>
      </c>
      <c r="B29" s="81">
        <v>3</v>
      </c>
      <c r="C29" s="80"/>
    </row>
    <row r="30" ht="23.25" customHeight="1" spans="1:3">
      <c r="A30" s="80" t="s">
        <v>115</v>
      </c>
      <c r="B30" s="81"/>
      <c r="C30" s="80"/>
    </row>
    <row r="31" ht="23.25" customHeight="1" spans="1:3">
      <c r="A31" s="80" t="s">
        <v>116</v>
      </c>
      <c r="B31" s="81"/>
      <c r="C31" s="80"/>
    </row>
    <row r="32" ht="23.25" customHeight="1" spans="1:3">
      <c r="A32" s="80" t="s">
        <v>117</v>
      </c>
      <c r="B32" s="81"/>
      <c r="C32" s="80"/>
    </row>
    <row r="33" ht="23.25" customHeight="1" spans="1:3">
      <c r="A33" s="80" t="s">
        <v>118</v>
      </c>
      <c r="B33" s="81"/>
      <c r="C33" s="80"/>
    </row>
    <row r="34" ht="23.25" customHeight="1" spans="1:3">
      <c r="A34" s="80" t="s">
        <v>119</v>
      </c>
      <c r="B34" s="81"/>
      <c r="C34" s="80"/>
    </row>
    <row r="35" ht="23.25" customHeight="1" spans="1:3">
      <c r="A35" s="80" t="s">
        <v>120</v>
      </c>
      <c r="B35" s="81"/>
      <c r="C35" s="80"/>
    </row>
    <row r="36" ht="23.25" customHeight="1" spans="1:3">
      <c r="A36" s="80" t="s">
        <v>121</v>
      </c>
      <c r="B36" s="81"/>
      <c r="C36" s="80"/>
    </row>
    <row r="37" ht="23.25" customHeight="1" spans="1:3">
      <c r="A37" s="80" t="s">
        <v>122</v>
      </c>
      <c r="B37" s="81"/>
      <c r="C37" s="80"/>
    </row>
    <row r="38" ht="23.25" customHeight="1" spans="1:3">
      <c r="A38" s="80" t="s">
        <v>123</v>
      </c>
      <c r="B38" s="81"/>
      <c r="C38" s="80"/>
    </row>
    <row r="39" ht="23.25" customHeight="1" spans="1:3">
      <c r="A39" s="80" t="s">
        <v>124</v>
      </c>
      <c r="B39" s="81">
        <v>6.5384</v>
      </c>
      <c r="C39" s="80"/>
    </row>
    <row r="40" ht="23.25" customHeight="1" spans="1:3">
      <c r="A40" s="80" t="s">
        <v>125</v>
      </c>
      <c r="B40" s="81">
        <v>13.5335</v>
      </c>
      <c r="C40" s="80"/>
    </row>
    <row r="41" ht="23.25" customHeight="1" spans="1:3">
      <c r="A41" s="80" t="s">
        <v>126</v>
      </c>
      <c r="B41" s="81">
        <v>2.4</v>
      </c>
      <c r="C41" s="80"/>
    </row>
    <row r="42" ht="23.25" customHeight="1" spans="1:3">
      <c r="A42" s="80" t="s">
        <v>127</v>
      </c>
      <c r="B42" s="81"/>
      <c r="C42" s="80"/>
    </row>
    <row r="43" ht="23.25" customHeight="1" spans="1:3">
      <c r="A43" s="80" t="s">
        <v>128</v>
      </c>
      <c r="B43" s="81"/>
      <c r="C43" s="80"/>
    </row>
    <row r="44" ht="23.25" customHeight="1" spans="1:3">
      <c r="A44" s="82" t="s">
        <v>129</v>
      </c>
      <c r="B44" s="81">
        <v>2.8</v>
      </c>
      <c r="C44" s="80"/>
    </row>
    <row r="45" ht="23.25" customHeight="1" spans="1:3">
      <c r="A45" s="80" t="s">
        <v>130</v>
      </c>
      <c r="B45" s="81">
        <v>2.6496</v>
      </c>
      <c r="C45" s="80"/>
    </row>
    <row r="46" ht="23.25" customHeight="1" spans="1:3">
      <c r="A46" s="80" t="s">
        <v>131</v>
      </c>
      <c r="B46" s="81"/>
      <c r="C46" s="80"/>
    </row>
    <row r="47" ht="23.25" customHeight="1" spans="1:3">
      <c r="A47" s="80" t="s">
        <v>132</v>
      </c>
      <c r="B47" s="81"/>
      <c r="C47" s="80"/>
    </row>
    <row r="48" ht="23.25" customHeight="1" spans="1:3">
      <c r="A48" s="80" t="s">
        <v>133</v>
      </c>
      <c r="B48" s="81"/>
      <c r="C48" s="80"/>
    </row>
    <row r="49" ht="23.25" customHeight="1" spans="1:3">
      <c r="A49" s="80" t="s">
        <v>134</v>
      </c>
      <c r="B49" s="81">
        <v>1.4976</v>
      </c>
      <c r="C49" s="80"/>
    </row>
    <row r="50" ht="23.25" customHeight="1" spans="1:3">
      <c r="A50" s="80" t="s">
        <v>135</v>
      </c>
      <c r="B50" s="81">
        <v>1.152</v>
      </c>
      <c r="C50" s="80"/>
    </row>
    <row r="51" ht="23.25" customHeight="1" spans="1:3">
      <c r="A51" s="80" t="s">
        <v>136</v>
      </c>
      <c r="B51" s="81"/>
      <c r="C51" s="80"/>
    </row>
    <row r="52" ht="23.25" customHeight="1" spans="1:3">
      <c r="A52" s="80" t="s">
        <v>137</v>
      </c>
      <c r="B52" s="81"/>
      <c r="C52" s="80"/>
    </row>
    <row r="53" ht="23.25" customHeight="1" spans="1:3">
      <c r="A53" s="80" t="s">
        <v>138</v>
      </c>
      <c r="B53" s="81"/>
      <c r="C53" s="80"/>
    </row>
    <row r="54" ht="23.25" customHeight="1" spans="1:3">
      <c r="A54" s="80" t="s">
        <v>139</v>
      </c>
      <c r="B54" s="81"/>
      <c r="C54" s="80"/>
    </row>
    <row r="55" ht="23.25" customHeight="1" spans="1:3">
      <c r="A55" s="80" t="s">
        <v>140</v>
      </c>
      <c r="B55" s="81"/>
      <c r="C55" s="80"/>
    </row>
    <row r="56" ht="23.25" customHeight="1" spans="1:3">
      <c r="A56" s="80" t="s">
        <v>141</v>
      </c>
      <c r="B56" s="81"/>
      <c r="C56" s="80"/>
    </row>
    <row r="57" ht="23.25" customHeight="1" spans="1:3">
      <c r="A57" s="79" t="s">
        <v>70</v>
      </c>
      <c r="B57" s="81">
        <v>1091.4527</v>
      </c>
      <c r="C57" s="8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16" workbookViewId="0">
      <selection activeCell="A13" sqref="A13:A17"/>
    </sheetView>
  </sheetViews>
  <sheetFormatPr defaultColWidth="6.875" defaultRowHeight="11.25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63" t="s">
        <v>142</v>
      </c>
      <c r="B1" s="64"/>
      <c r="C1" s="64"/>
      <c r="D1" s="64"/>
      <c r="E1" s="64"/>
      <c r="F1" s="64"/>
      <c r="G1" s="64"/>
      <c r="H1" s="64"/>
      <c r="I1" s="64"/>
      <c r="J1" s="70"/>
      <c r="K1" s="70"/>
    </row>
    <row r="2" ht="16.5" customHeight="1" spans="1:11">
      <c r="A2" s="64"/>
      <c r="B2" s="64"/>
      <c r="C2" s="64"/>
      <c r="D2" s="64"/>
      <c r="E2" s="64"/>
      <c r="F2" s="64"/>
      <c r="G2" s="64"/>
      <c r="H2" s="64"/>
      <c r="I2" s="64"/>
      <c r="J2" s="70"/>
      <c r="K2" s="70"/>
    </row>
    <row r="3" ht="29.25" customHeight="1" spans="1:11">
      <c r="A3" s="65" t="s">
        <v>143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ht="26.25" customHeight="1" spans="1:11">
      <c r="A4" s="45"/>
      <c r="B4" s="45"/>
      <c r="C4" s="45"/>
      <c r="D4" s="45"/>
      <c r="E4" s="45"/>
      <c r="F4" s="45"/>
      <c r="G4" s="45"/>
      <c r="H4" s="45"/>
      <c r="I4" s="45"/>
      <c r="J4" s="71" t="s">
        <v>2</v>
      </c>
      <c r="K4" s="71"/>
    </row>
    <row r="5" ht="26.25" customHeight="1" spans="1:11">
      <c r="A5" s="66" t="s">
        <v>39</v>
      </c>
      <c r="B5" s="66"/>
      <c r="C5" s="66" t="s">
        <v>83</v>
      </c>
      <c r="D5" s="66"/>
      <c r="E5" s="66"/>
      <c r="F5" s="66" t="s">
        <v>84</v>
      </c>
      <c r="G5" s="66"/>
      <c r="H5" s="66"/>
      <c r="I5" s="66" t="s">
        <v>144</v>
      </c>
      <c r="J5" s="66"/>
      <c r="K5" s="66"/>
    </row>
    <row r="6" s="61" customFormat="1" ht="27.75" customHeight="1" spans="1:11">
      <c r="A6" s="66" t="s">
        <v>44</v>
      </c>
      <c r="B6" s="66" t="s">
        <v>45</v>
      </c>
      <c r="C6" s="66" t="s">
        <v>70</v>
      </c>
      <c r="D6" s="66" t="s">
        <v>73</v>
      </c>
      <c r="E6" s="66" t="s">
        <v>74</v>
      </c>
      <c r="F6" s="66" t="s">
        <v>70</v>
      </c>
      <c r="G6" s="66" t="s">
        <v>73</v>
      </c>
      <c r="H6" s="66" t="s">
        <v>74</v>
      </c>
      <c r="I6" s="66" t="s">
        <v>70</v>
      </c>
      <c r="J6" s="66" t="s">
        <v>73</v>
      </c>
      <c r="K6" s="66" t="s">
        <v>74</v>
      </c>
    </row>
    <row r="7" s="61" customFormat="1" ht="30" customHeight="1" spans="1:11">
      <c r="A7" s="67"/>
      <c r="B7" s="68"/>
      <c r="C7" s="68"/>
      <c r="D7" s="68"/>
      <c r="E7" s="68"/>
      <c r="F7" s="68"/>
      <c r="G7" s="68"/>
      <c r="H7" s="68"/>
      <c r="I7" s="68"/>
      <c r="J7" s="72"/>
      <c r="K7" s="72"/>
    </row>
    <row r="8" s="61" customFormat="1" ht="30" customHeight="1" spans="1:11">
      <c r="A8" s="67"/>
      <c r="B8" s="68"/>
      <c r="C8" s="68"/>
      <c r="D8" s="68"/>
      <c r="E8" s="68"/>
      <c r="F8" s="68"/>
      <c r="G8" s="68"/>
      <c r="H8" s="68"/>
      <c r="I8" s="68"/>
      <c r="J8" s="72"/>
      <c r="K8" s="72"/>
    </row>
    <row r="9" s="61" customFormat="1" ht="30" customHeight="1" spans="1:11">
      <c r="A9" s="67"/>
      <c r="B9" s="68"/>
      <c r="C9" s="68"/>
      <c r="D9" s="68"/>
      <c r="E9" s="68"/>
      <c r="F9" s="68"/>
      <c r="G9" s="68"/>
      <c r="H9" s="68"/>
      <c r="I9" s="68"/>
      <c r="J9" s="72"/>
      <c r="K9" s="72"/>
    </row>
    <row r="10" s="61" customFormat="1" ht="30" customHeight="1" spans="1:11">
      <c r="A10" s="67"/>
      <c r="B10" s="68"/>
      <c r="C10" s="68"/>
      <c r="D10" s="68"/>
      <c r="E10" s="68"/>
      <c r="F10" s="68"/>
      <c r="G10" s="68"/>
      <c r="H10" s="68"/>
      <c r="I10" s="68"/>
      <c r="J10" s="72"/>
      <c r="K10" s="72"/>
    </row>
    <row r="11" customFormat="1" ht="30" customHeight="1" spans="1:11">
      <c r="A11" s="67"/>
      <c r="B11" s="69"/>
      <c r="C11" s="69"/>
      <c r="D11" s="69"/>
      <c r="E11" s="69"/>
      <c r="F11" s="69"/>
      <c r="G11" s="69"/>
      <c r="H11" s="69"/>
      <c r="I11" s="69"/>
      <c r="J11" s="73"/>
      <c r="K11" s="73"/>
    </row>
    <row r="12" customFormat="1" ht="30" customHeight="1" spans="1:11">
      <c r="A12" s="67"/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customFormat="1" ht="30" customHeight="1" spans="1:11">
      <c r="A13" s="67"/>
      <c r="B13" s="68"/>
      <c r="C13" s="68"/>
      <c r="D13" s="68"/>
      <c r="E13" s="68"/>
      <c r="F13" s="68"/>
      <c r="G13" s="68"/>
      <c r="H13" s="68"/>
      <c r="I13" s="68"/>
      <c r="J13" s="54"/>
      <c r="K13" s="54"/>
    </row>
    <row r="14" ht="30" customHeight="1" spans="1:11">
      <c r="A14" s="67"/>
      <c r="B14" s="54"/>
      <c r="C14" s="54"/>
      <c r="D14" s="54"/>
      <c r="E14" s="54"/>
      <c r="F14" s="54"/>
      <c r="G14" s="54"/>
      <c r="H14" s="54"/>
      <c r="I14" s="68"/>
      <c r="J14" s="54"/>
      <c r="K14" s="54"/>
    </row>
    <row r="15" ht="30" customHeight="1" spans="1:11">
      <c r="A15" s="67"/>
      <c r="B15" s="68"/>
      <c r="C15" s="68"/>
      <c r="D15" s="68"/>
      <c r="E15" s="68"/>
      <c r="F15" s="68"/>
      <c r="G15" s="68"/>
      <c r="H15" s="68"/>
      <c r="I15" s="68"/>
      <c r="J15" s="54"/>
      <c r="K15" s="54"/>
    </row>
    <row r="16" ht="30" customHeight="1" spans="1:11">
      <c r="A16" s="67"/>
      <c r="B16" s="68"/>
      <c r="C16" s="68"/>
      <c r="D16" s="68"/>
      <c r="E16" s="68"/>
      <c r="F16" s="68"/>
      <c r="G16" s="68"/>
      <c r="H16" s="68"/>
      <c r="I16" s="68"/>
      <c r="J16" s="54"/>
      <c r="K16" s="54"/>
    </row>
    <row r="17" ht="30" customHeight="1" spans="1:11">
      <c r="A17" s="67"/>
      <c r="B17" s="68"/>
      <c r="C17" s="68"/>
      <c r="D17" s="68"/>
      <c r="E17" s="68"/>
      <c r="F17" s="68"/>
      <c r="G17" s="68"/>
      <c r="H17" s="68"/>
      <c r="I17" s="68"/>
      <c r="J17" s="54"/>
      <c r="K17" s="54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4" workbookViewId="0">
      <selection activeCell="D11" sqref="D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5" t="s">
        <v>145</v>
      </c>
    </row>
    <row r="2" ht="19.5" customHeight="1" spans="1:2">
      <c r="A2" s="46"/>
      <c r="B2" s="47"/>
    </row>
    <row r="3" ht="30" customHeight="1" spans="1:2">
      <c r="A3" s="48" t="s">
        <v>146</v>
      </c>
      <c r="B3" s="48"/>
    </row>
    <row r="4" ht="16.5" customHeight="1" spans="1:2">
      <c r="A4" s="49"/>
      <c r="B4" s="50" t="s">
        <v>2</v>
      </c>
    </row>
    <row r="5" ht="38.25" customHeight="1" spans="1:2">
      <c r="A5" s="51" t="s">
        <v>5</v>
      </c>
      <c r="B5" s="51" t="s">
        <v>84</v>
      </c>
    </row>
    <row r="6" ht="38.25" customHeight="1" spans="1:2">
      <c r="A6" s="52" t="s">
        <v>147</v>
      </c>
      <c r="B6" s="53">
        <v>2.4</v>
      </c>
    </row>
    <row r="7" ht="38.25" customHeight="1" spans="1:2">
      <c r="A7" s="54" t="s">
        <v>148</v>
      </c>
      <c r="B7" s="53">
        <v>0</v>
      </c>
    </row>
    <row r="8" ht="38.25" customHeight="1" spans="1:2">
      <c r="A8" s="54" t="s">
        <v>149</v>
      </c>
      <c r="B8" s="53">
        <v>0</v>
      </c>
    </row>
    <row r="9" ht="38.25" customHeight="1" spans="1:2">
      <c r="A9" s="55" t="s">
        <v>150</v>
      </c>
      <c r="B9" s="56">
        <v>2.4</v>
      </c>
    </row>
    <row r="10" ht="38.25" customHeight="1" spans="1:2">
      <c r="A10" s="57" t="s">
        <v>151</v>
      </c>
      <c r="B10" s="56">
        <v>2.4</v>
      </c>
    </row>
    <row r="11" ht="38.25" customHeight="1" spans="1:2">
      <c r="A11" s="58" t="s">
        <v>152</v>
      </c>
      <c r="B11" s="59">
        <v>0</v>
      </c>
    </row>
    <row r="12" ht="91.5" customHeight="1" spans="1:2">
      <c r="A12" s="60" t="s">
        <v>153</v>
      </c>
      <c r="B12" s="60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D7" sqref="D7"/>
    </sheetView>
  </sheetViews>
  <sheetFormatPr defaultColWidth="9" defaultRowHeight="14.25"/>
  <cols>
    <col min="1" max="4" width="8.75" customWidth="1"/>
    <col min="5" max="7" width="10.375"/>
  </cols>
  <sheetData>
    <row r="1" ht="31.5" customHeight="1" spans="1:14">
      <c r="A1" s="1" t="s">
        <v>154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0"/>
    </row>
    <row r="2" ht="33" customHeight="1" spans="1:14">
      <c r="A2" s="29" t="s">
        <v>155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156</v>
      </c>
      <c r="B4" s="31" t="s">
        <v>157</v>
      </c>
      <c r="C4" s="31" t="s">
        <v>158</v>
      </c>
      <c r="D4" s="31" t="s">
        <v>159</v>
      </c>
      <c r="E4" s="8" t="s">
        <v>160</v>
      </c>
      <c r="F4" s="8"/>
      <c r="G4" s="8"/>
      <c r="H4" s="8"/>
      <c r="I4" s="8"/>
      <c r="J4" s="8"/>
      <c r="K4" s="8"/>
      <c r="L4" s="8"/>
      <c r="M4" s="8"/>
      <c r="N4" s="41" t="s">
        <v>161</v>
      </c>
    </row>
    <row r="5" ht="37.5" customHeight="1" spans="1:14">
      <c r="A5" s="9"/>
      <c r="B5" s="31"/>
      <c r="C5" s="31"/>
      <c r="D5" s="31"/>
      <c r="E5" s="10" t="s">
        <v>162</v>
      </c>
      <c r="F5" s="8" t="s">
        <v>40</v>
      </c>
      <c r="G5" s="8"/>
      <c r="H5" s="8"/>
      <c r="I5" s="8"/>
      <c r="J5" s="42"/>
      <c r="K5" s="42"/>
      <c r="L5" s="23" t="s">
        <v>163</v>
      </c>
      <c r="M5" s="23" t="s">
        <v>164</v>
      </c>
      <c r="N5" s="43"/>
    </row>
    <row r="6" ht="78.75" customHeight="1" spans="1:14">
      <c r="A6" s="13"/>
      <c r="B6" s="31"/>
      <c r="C6" s="31"/>
      <c r="D6" s="31"/>
      <c r="E6" s="10"/>
      <c r="F6" s="14" t="s">
        <v>165</v>
      </c>
      <c r="G6" s="10" t="s">
        <v>166</v>
      </c>
      <c r="H6" s="10" t="s">
        <v>167</v>
      </c>
      <c r="I6" s="10" t="s">
        <v>168</v>
      </c>
      <c r="J6" s="10" t="s">
        <v>169</v>
      </c>
      <c r="K6" s="24" t="s">
        <v>170</v>
      </c>
      <c r="L6" s="25"/>
      <c r="M6" s="25"/>
      <c r="N6" s="44"/>
    </row>
    <row r="7" ht="24" customHeight="1" spans="1:14">
      <c r="A7" s="32" t="s">
        <v>171</v>
      </c>
      <c r="B7" s="33" t="s">
        <v>172</v>
      </c>
      <c r="C7" s="33" t="s">
        <v>173</v>
      </c>
      <c r="D7" s="34">
        <v>10</v>
      </c>
      <c r="E7" s="34">
        <v>29530</v>
      </c>
      <c r="F7" s="34">
        <v>29530</v>
      </c>
      <c r="G7" s="34">
        <v>29530</v>
      </c>
      <c r="H7" s="33"/>
      <c r="I7" s="33"/>
      <c r="J7" s="33"/>
      <c r="K7" s="33"/>
      <c r="L7" s="33"/>
      <c r="M7" s="33"/>
      <c r="N7" s="33"/>
    </row>
    <row r="8" ht="24" customHeight="1" spans="1:14">
      <c r="A8" s="35"/>
      <c r="B8" s="36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7"/>
    </row>
    <row r="9" ht="24" customHeight="1" spans="1:14">
      <c r="A9" s="35"/>
      <c r="B9" s="36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7"/>
    </row>
    <row r="10" ht="24" customHeight="1" spans="1:14">
      <c r="A10" s="35"/>
      <c r="B10" s="36"/>
      <c r="C10" s="37"/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7"/>
    </row>
    <row r="11" ht="24" customHeight="1" spans="1:14">
      <c r="A11" s="35"/>
      <c r="B11" s="36"/>
      <c r="C11" s="37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7"/>
    </row>
    <row r="12" ht="24" customHeight="1" spans="1:14">
      <c r="A12" s="35"/>
      <c r="B12" s="36"/>
      <c r="C12" s="37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7"/>
    </row>
    <row r="13" ht="24" customHeight="1" spans="1:14">
      <c r="A13" s="35"/>
      <c r="B13" s="36"/>
      <c r="C13" s="37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ht="24" customHeight="1" spans="1:14">
      <c r="A14" s="35"/>
      <c r="B14" s="36"/>
      <c r="C14" s="37"/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ht="24" customHeight="1" spans="1:14">
      <c r="A15" s="35"/>
      <c r="B15" s="36"/>
      <c r="C15" s="37"/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ht="24" customHeight="1" spans="1:14">
      <c r="A16" s="17" t="s">
        <v>174</v>
      </c>
      <c r="B16" s="39"/>
      <c r="C16" s="39"/>
      <c r="D16" s="18"/>
      <c r="E16" s="38">
        <f>SUM(E7:E15)</f>
        <v>29530</v>
      </c>
      <c r="F16" s="38">
        <f>SUM(F7:F15)</f>
        <v>29530</v>
      </c>
      <c r="G16" s="38">
        <f>SUM(G7:G15)</f>
        <v>29530</v>
      </c>
      <c r="H16" s="38"/>
      <c r="I16" s="38"/>
      <c r="J16" s="38"/>
      <c r="K16" s="38"/>
      <c r="L16" s="38"/>
      <c r="M16" s="38"/>
      <c r="N16" s="37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O_o</cp:lastModifiedBy>
  <dcterms:created xsi:type="dcterms:W3CDTF">1996-12-17T01:32:00Z</dcterms:created>
  <cp:lastPrinted>2018-05-02T01:30:00Z</cp:lastPrinted>
  <dcterms:modified xsi:type="dcterms:W3CDTF">2018-05-15T00:35:50Z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