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<sst xmlns="http://schemas.openxmlformats.org/spreadsheetml/2006/main" count="404" uniqueCount="211">
  <si>
    <t>附件1</t>
  </si>
  <si>
    <t>孝义市梧桐镇人民政府2018年部门收支总表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</si>
  <si>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</si>
  <si>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</si>
  <si>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</si>
  <si>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</si>
  <si>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</si>
  <si>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</si>
  <si>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</si>
  <si>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</si>
  <si>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</si>
  <si>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</si>
  <si>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</si>
  <si>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</si>
  <si>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</si>
  <si>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</si>
  <si>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</si>
  <si>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</si>
  <si>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</si>
  <si>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</si>
  <si>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</si>
  <si>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</si>
  <si>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</si>
  <si>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</si>
  <si>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</si>
  <si>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</si>
  <si>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</si>
  <si>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</si>
  <si>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</si>
  <si>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</si>
  <si>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</si>
  <si>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</si>
  <si>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</si>
  <si>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</si>
  <si>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</si>
  <si>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</si>
  <si>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</si>
  <si>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</si>
  <si>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孝义市梧桐镇人民政府2018年部门收入总表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</si>
  <si>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</si>
  <si>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</si>
  <si>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</si>
  <si>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</si>
  <si>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</si>
  <si>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</si>
  <si>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</si>
  <si>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</si>
  <si>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</si>
  <si>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</si>
  <si>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</si>
  <si>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</si>
  <si>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</si>
  <si>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</si>
  <si>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</si>
  <si>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</si>
  <si>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</si>
  <si>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</si>
  <si>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</si>
  <si>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</si>
  <si>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</si>
  <si>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</si>
  <si>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</si>
  <si>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</si>
  <si>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</si>
  <si>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</si>
  <si>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</si>
  <si>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</si>
  <si>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医疗卫生与计划生育支出</t>
  </si>
  <si>
    <t>21007</t>
  </si>
  <si>
    <t xml:space="preserve">  计划生育事务</t>
  </si>
  <si>
    <t>2100799</t>
  </si>
  <si>
    <t xml:space="preserve">    其他计划生育事务支出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</si>
  <si>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</si>
  <si>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</si>
  <si>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</si>
  <si>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</si>
  <si>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</si>
  <si>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</si>
  <si>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</si>
  <si>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</si>
  <si>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</si>
  <si>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</si>
  <si>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</si>
  <si>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</si>
  <si>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</si>
  <si>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</si>
  <si>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</si>
  <si>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</si>
  <si>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</si>
  <si>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</si>
  <si>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</si>
  <si>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附件3</t>
  </si>
  <si>
    <t>孝义市梧桐镇人民政府2018年部门支出总表</t>
  </si>
  <si>
    <t>基本支出</t>
  </si>
  <si>
    <t>项目支出</t>
  </si>
  <si>
    <t>20130301</t>
  </si>
  <si>
    <t>附件4</t>
  </si>
  <si>
    <t>孝义市梧桐镇人民政府2018年财政拨款收支总表</t>
  </si>
  <si>
    <t>小计</t>
  </si>
  <si>
    <t>政府性基金预算</t>
  </si>
  <si>
    <t>二、政府性基金预算</t>
  </si>
  <si>
    <t>附件5</t>
  </si>
  <si>
    <t>孝义市梧桐镇人民政府2018年一般公共预算支出预算表</t>
  </si>
  <si>
    <t>2017年预算数</t>
  </si>
  <si>
    <t>2018年预算数</t>
  </si>
  <si>
    <t>2018年预算数比2017年预算数增减%</t>
  </si>
  <si>
    <t>附件6</t>
  </si>
  <si>
    <t>孝义市梧桐镇人民政府2018年一般公共预算安排基本支出分经济科目表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</si>
  <si>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</si>
  <si>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</si>
  <si>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</si>
  <si>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</si>
  <si>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</si>
  <si>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</si>
  <si>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</si>
  <si>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</si>
  <si>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</si>
  <si>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</si>
  <si>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</si>
  <si>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</si>
  <si>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</si>
  <si>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</si>
  <si>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</si>
  <si>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</si>
  <si>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</si>
  <si>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</si>
  <si>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</si>
  <si>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</si>
  <si>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</si>
  <si>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</si>
  <si>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</si>
  <si>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</si>
  <si>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</si>
  <si>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</si>
  <si>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</si>
  <si>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</si>
  <si>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</si>
  <si>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</si>
  <si>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</si>
  <si>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</si>
  <si>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</si>
  <si>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</si>
  <si>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</si>
  <si>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</si>
  <si>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</si>
  <si>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</si>
  <si>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</si>
  <si>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</si>
  <si>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</si>
  <si>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</si>
  <si>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</si>
  <si>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</si>
  <si>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</si>
  <si>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</si>
  <si>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</si>
  <si>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</si>
  <si>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</si>
  <si>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</si>
  <si>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</si>
  <si>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</si>
  <si>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</si>
  <si>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</si>
  <si>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孝义市梧桐镇人民政府2018年政府性基金预算支出表</t>
  </si>
  <si>
    <t>2018年预算比2017年预算数增减</t>
  </si>
  <si>
    <t>附件8</t>
  </si>
  <si>
    <t>孝义市梧桐镇人民政府2018年一般公共预算“三公”经费支出预算情况统计表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</si>
  <si>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</si>
  <si>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</si>
  <si>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</si>
  <si>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</si>
  <si>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</si>
  <si>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</si>
  <si>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</si>
  <si>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</si>
  <si>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孝义市梧桐镇人民政府2018年政府采购预算表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</si>
  <si>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</si>
  <si>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</si>
  <si>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</si>
  <si>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</si>
  <si>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</si>
  <si>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</si>
  <si>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</si>
  <si>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</si>
  <si>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</si>
  <si>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</si>
  <si>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</si>
  <si>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</si>
  <si>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</si>
  <si>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</si>
  <si>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</si>
  <si>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计算机</t>
  </si>
  <si>
    <t>台</t>
  </si>
  <si>
    <t>2018年度</t>
  </si>
  <si>
    <t>打印机</t>
  </si>
  <si>
    <t>碎纸机</t>
  </si>
  <si>
    <t>办公家具</t>
  </si>
  <si>
    <t>办公桌椅</t>
  </si>
  <si>
    <t>支</t>
  </si>
  <si>
    <t>床</t>
  </si>
  <si>
    <t>文件柜</t>
  </si>
  <si>
    <t>安防监控系统</t>
  </si>
  <si>
    <t>监控</t>
  </si>
  <si>
    <t>套</t>
  </si>
  <si>
    <t>合  计</t>
  </si>
  <si>
    <t>附表10</t>
  </si>
  <si>
    <t>孝义市梧桐镇人民政府2018年政府购买服务支出预算表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</si>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</sst>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##,###,###,##0"/>
    <numFmt numFmtId="179" formatCode="0_ "/>
    <numFmt numFmtId="180" formatCode="#\ ??/??"/>
  </numFmts>
  <fonts count="37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 applyProtection="0"/>
  </cellStyleXfs>
  <cellXfs count="14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4" fillId="2" borderId="0" xfId="49" applyNumberFormat="1" applyFont="1" applyFill="1" applyAlignment="1" applyProtection="1">
      <alignment horizontal="center" vertical="center"/>
    </xf>
    <xf numFmtId="49" fontId="4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5" fillId="0" borderId="2" xfId="49" applyFont="1" applyBorder="1" applyProtection="1"/>
    <xf numFmtId="0" fontId="5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2" borderId="9" xfId="0" applyNumberFormat="1" applyFont="1" applyFill="1" applyBorder="1" applyAlignment="1">
      <alignment horizontal="justify" vertical="center"/>
    </xf>
    <xf numFmtId="49" fontId="0" fillId="2" borderId="9" xfId="0" applyNumberFormat="1" applyFont="1" applyFill="1" applyBorder="1" applyAlignment="1" applyProtection="1">
      <alignment horizontal="right" vertical="center"/>
    </xf>
    <xf numFmtId="178" fontId="0" fillId="2" borderId="9" xfId="0" applyNumberFormat="1" applyFont="1" applyFill="1" applyBorder="1" applyAlignment="1">
      <alignment horizontal="right"/>
    </xf>
    <xf numFmtId="176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2" borderId="9" xfId="0" applyNumberFormat="1" applyFill="1" applyBorder="1" applyAlignment="1" applyProtection="1">
      <alignment horizontal="right" vertical="center"/>
    </xf>
    <xf numFmtId="49" fontId="0" fillId="2" borderId="4" xfId="0" applyNumberFormat="1" applyFont="1" applyFill="1" applyBorder="1" applyAlignment="1">
      <alignment horizontal="justify" vertical="center"/>
    </xf>
    <xf numFmtId="178" fontId="0" fillId="2" borderId="4" xfId="0" applyNumberFormat="1" applyFont="1" applyFill="1" applyBorder="1" applyAlignment="1">
      <alignment horizontal="right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6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ill="1" applyProtection="1"/>
    <xf numFmtId="0" fontId="0" fillId="0" borderId="0" xfId="0" applyFont="1" applyFill="1" applyBorder="1" applyProtection="1"/>
    <xf numFmtId="0" fontId="0" fillId="0" borderId="0" xfId="0" applyFill="1" applyBorder="1" applyProtection="1"/>
    <xf numFmtId="0" fontId="7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wrapText="1"/>
    </xf>
    <xf numFmtId="0" fontId="8" fillId="0" borderId="0" xfId="0" applyFont="1" applyFill="1" applyAlignment="1" applyProtection="1"/>
    <xf numFmtId="0" fontId="0" fillId="0" borderId="0" xfId="0" applyFill="1" applyAlignment="1" applyProtection="1">
      <alignment horizontal="right"/>
    </xf>
    <xf numFmtId="0" fontId="0" fillId="0" borderId="2" xfId="0" applyFont="1" applyFill="1" applyBorder="1" applyAlignment="1" applyProtection="1">
      <alignment horizontal="center"/>
    </xf>
    <xf numFmtId="0" fontId="0" fillId="0" borderId="2" xfId="0" applyFont="1" applyFill="1" applyBorder="1" applyProtection="1"/>
    <xf numFmtId="176" fontId="0" fillId="0" borderId="2" xfId="0" applyNumberFormat="1" applyFont="1" applyFill="1" applyBorder="1" applyAlignment="1" applyProtection="1">
      <alignment horizontal="right"/>
    </xf>
    <xf numFmtId="176" fontId="0" fillId="0" borderId="0" xfId="0" applyNumberFormat="1" applyFill="1" applyProtection="1"/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8" xfId="0" applyFont="1" applyBorder="1" applyAlignment="1" applyProtection="1">
      <alignment vertical="center"/>
    </xf>
    <xf numFmtId="179" fontId="5" fillId="0" borderId="2" xfId="0" applyNumberFormat="1" applyFont="1" applyBorder="1" applyAlignment="1" applyProtection="1">
      <alignment vertical="center" wrapText="1"/>
      <protection locked="0"/>
    </xf>
    <xf numFmtId="176" fontId="1" fillId="0" borderId="2" xfId="0" applyNumberFormat="1" applyFont="1" applyBorder="1" applyAlignment="1" applyProtection="1">
      <alignment vertical="center"/>
    </xf>
    <xf numFmtId="176" fontId="1" fillId="0" borderId="2" xfId="0" applyNumberFormat="1" applyFont="1" applyBorder="1" applyAlignment="1" applyProtection="1">
      <alignment horizontal="right" vertical="center"/>
    </xf>
    <xf numFmtId="176" fontId="1" fillId="0" borderId="2" xfId="0" applyNumberFormat="1" applyFont="1" applyBorder="1" applyAlignment="1" applyProtection="1">
      <alignment horizontal="right" vertical="center"/>
      <protection locked="0"/>
    </xf>
    <xf numFmtId="176" fontId="13" fillId="0" borderId="2" xfId="0" applyNumberFormat="1" applyFont="1" applyBorder="1" applyAlignment="1" applyProtection="1">
      <alignment horizontal="right" vertical="center"/>
    </xf>
    <xf numFmtId="176" fontId="1" fillId="0" borderId="2" xfId="0" applyNumberFormat="1" applyFont="1" applyBorder="1" applyAlignment="1" applyProtection="1">
      <alignment vertical="center"/>
      <protection locked="0"/>
    </xf>
    <xf numFmtId="179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Protection="1"/>
    <xf numFmtId="0" fontId="5" fillId="0" borderId="2" xfId="0" applyFont="1" applyBorder="1" applyAlignment="1" applyProtection="1">
      <alignment wrapText="1"/>
    </xf>
    <xf numFmtId="0" fontId="1" fillId="0" borderId="2" xfId="0" applyFont="1" applyBorder="1" applyProtection="1"/>
    <xf numFmtId="0" fontId="5" fillId="0" borderId="2" xfId="0" applyFont="1" applyBorder="1" applyProtection="1"/>
    <xf numFmtId="0" fontId="5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80" fontId="6" fillId="0" borderId="2" xfId="0" applyNumberFormat="1" applyFont="1" applyFill="1" applyBorder="1" applyAlignment="1" applyProtection="1">
      <alignment horizontal="left" vertical="center" wrapText="1"/>
    </xf>
    <xf numFmtId="176" fontId="4" fillId="0" borderId="2" xfId="0" applyNumberFormat="1" applyFont="1" applyBorder="1" applyAlignment="1" applyProtection="1">
      <alignment horizontal="right" vertical="center"/>
    </xf>
    <xf numFmtId="49" fontId="4" fillId="0" borderId="2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vertical="center"/>
      <protection locked="0"/>
    </xf>
    <xf numFmtId="180" fontId="16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right"/>
    </xf>
    <xf numFmtId="176" fontId="0" fillId="0" borderId="2" xfId="0" applyNumberFormat="1" applyFont="1" applyBorder="1" applyAlignment="1" applyProtection="1">
      <alignment horizontal="right"/>
    </xf>
    <xf numFmtId="0" fontId="0" fillId="0" borderId="5" xfId="0" applyFont="1" applyBorder="1" applyAlignment="1" applyProtection="1">
      <alignment horizontal="center" vertical="center"/>
    </xf>
    <xf numFmtId="176" fontId="13" fillId="0" borderId="6" xfId="0" applyNumberFormat="1" applyFont="1" applyFill="1" applyBorder="1" applyAlignment="1" applyProtection="1">
      <alignment horizontal="right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 applyProtection="1">
      <alignment vertical="center"/>
    </xf>
    <xf numFmtId="10" fontId="1" fillId="0" borderId="2" xfId="0" applyNumberFormat="1" applyFont="1" applyBorder="1" applyAlignment="1" applyProtection="1">
      <alignment horizontal="right" vertical="center"/>
    </xf>
    <xf numFmtId="176" fontId="13" fillId="0" borderId="2" xfId="0" applyNumberFormat="1" applyFont="1" applyBorder="1" applyAlignment="1" applyProtection="1">
      <alignment horizontal="right" vertical="center"/>
      <protection locked="0"/>
    </xf>
    <xf numFmtId="176" fontId="13" fillId="0" borderId="2" xfId="0" applyNumberFormat="1" applyFont="1" applyFill="1" applyBorder="1" applyAlignment="1" applyProtection="1">
      <alignment horizontal="right" vertical="center"/>
    </xf>
    <xf numFmtId="10" fontId="1" fillId="0" borderId="2" xfId="0" applyNumberFormat="1" applyFont="1" applyBorder="1" applyAlignment="1" applyProtection="1">
      <alignment vertical="center"/>
    </xf>
    <xf numFmtId="176" fontId="13" fillId="0" borderId="0" xfId="0" applyNumberFormat="1" applyFont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6" fontId="13" fillId="0" borderId="4" xfId="0" applyNumberFormat="1" applyFont="1" applyBorder="1" applyAlignment="1" applyProtection="1">
      <alignment horizontal="right" vertical="center"/>
    </xf>
    <xf numFmtId="176" fontId="13" fillId="0" borderId="4" xfId="0" applyNumberFormat="1" applyFont="1" applyBorder="1" applyAlignment="1" applyProtection="1">
      <alignment horizontal="right"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16" sqref="H16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16384" width="6.875" style="67"/>
  </cols>
  <sheetData>
    <row r="1" ht="16.5" customHeight="1" spans="1:8">
      <c r="A1" s="51" t="s">
        <v>0</v>
      </c>
      <c r="B1" s="51"/>
      <c r="C1" s="51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54" t="s">
        <v>1</v>
      </c>
      <c r="B3" s="55"/>
      <c r="C3" s="55"/>
      <c r="D3" s="55"/>
      <c r="E3" s="55"/>
      <c r="F3" s="55"/>
      <c r="G3" s="55"/>
      <c r="H3" s="55"/>
    </row>
    <row r="4" ht="14.25" customHeight="1" spans="1:8">
      <c r="A4" s="109"/>
      <c r="B4" s="109"/>
      <c r="C4" s="109"/>
      <c r="D4" s="109"/>
      <c r="E4" s="109"/>
      <c r="F4" s="109"/>
      <c r="G4" s="109"/>
      <c r="H4" s="57" t="s">
        <v>2</v>
      </c>
    </row>
    <row r="5" ht="24" customHeight="1" spans="1:8">
      <c r="A5" s="147" t="s">
        <v>3</v>
      </c>
      <c r="B5" s="72"/>
      <c r="C5" s="72"/>
      <c r="D5" s="72"/>
      <c r="E5" s="147" t="s">
        <v>4</v>
      </c>
      <c r="F5" s="72"/>
      <c r="G5" s="72"/>
      <c r="H5" s="72"/>
    </row>
    <row r="6" ht="24" customHeight="1" spans="1:8">
      <c r="A6" s="148" t="s">
        <v>5</v>
      </c>
      <c r="B6" s="114" t="s">
        <v>6</v>
      </c>
      <c r="C6" s="132"/>
      <c r="D6" s="115"/>
      <c r="E6" s="124" t="s">
        <v>7</v>
      </c>
      <c r="F6" s="114" t="s">
        <v>6</v>
      </c>
      <c r="G6" s="132"/>
      <c r="H6" s="115"/>
    </row>
    <row r="7" ht="48.75" customHeight="1" spans="1:8">
      <c r="A7" s="117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60" t="s">
        <v>11</v>
      </c>
      <c r="B8" s="94">
        <v>863.81</v>
      </c>
      <c r="C8" s="133">
        <v>2248.57</v>
      </c>
      <c r="D8" s="95">
        <v>160.31</v>
      </c>
      <c r="E8" s="74" t="s">
        <v>12</v>
      </c>
      <c r="F8" s="105">
        <v>606.45</v>
      </c>
      <c r="G8" s="134">
        <v>849.11</v>
      </c>
      <c r="H8" s="110">
        <v>40.01</v>
      </c>
    </row>
    <row r="9" ht="24" customHeight="1" spans="1:8">
      <c r="A9" s="60" t="s">
        <v>13</v>
      </c>
      <c r="B9" s="135"/>
      <c r="C9" s="133">
        <v>0</v>
      </c>
      <c r="D9" s="136"/>
      <c r="E9" s="74" t="s">
        <v>14</v>
      </c>
      <c r="F9" s="74"/>
      <c r="G9" s="137"/>
      <c r="H9" s="110">
        <v>0</v>
      </c>
    </row>
    <row r="10" ht="24" customHeight="1" spans="1:8">
      <c r="A10" s="60" t="s">
        <v>15</v>
      </c>
      <c r="B10" s="135"/>
      <c r="C10" s="138"/>
      <c r="D10" s="139"/>
      <c r="E10" s="74" t="s">
        <v>16</v>
      </c>
      <c r="F10" s="74"/>
      <c r="G10" s="137"/>
      <c r="H10" s="110">
        <v>0</v>
      </c>
    </row>
    <row r="11" ht="24" customHeight="1" spans="1:8">
      <c r="A11" s="60" t="s">
        <v>17</v>
      </c>
      <c r="B11" s="94"/>
      <c r="C11" s="140"/>
      <c r="D11" s="136"/>
      <c r="E11" s="60" t="s">
        <v>18</v>
      </c>
      <c r="F11" s="60"/>
      <c r="G11" s="97"/>
      <c r="H11" s="110">
        <v>0</v>
      </c>
    </row>
    <row r="12" ht="24" customHeight="1" spans="1:8">
      <c r="A12" s="60"/>
      <c r="B12" s="135"/>
      <c r="C12" s="94"/>
      <c r="D12" s="139"/>
      <c r="E12" s="74" t="s">
        <v>19</v>
      </c>
      <c r="F12" s="74"/>
      <c r="G12" s="137"/>
      <c r="H12" s="110">
        <v>0</v>
      </c>
    </row>
    <row r="13" ht="24" customHeight="1" spans="1:8">
      <c r="A13" s="60"/>
      <c r="B13" s="135"/>
      <c r="C13" s="94"/>
      <c r="D13" s="139"/>
      <c r="E13" s="74" t="s">
        <v>20</v>
      </c>
      <c r="F13" s="74"/>
      <c r="G13" s="137"/>
      <c r="H13" s="110">
        <v>0</v>
      </c>
    </row>
    <row r="14" ht="24" customHeight="1" spans="1:8">
      <c r="A14" s="60"/>
      <c r="B14" s="135"/>
      <c r="C14" s="94"/>
      <c r="D14" s="139"/>
      <c r="E14" s="60" t="s">
        <v>21</v>
      </c>
      <c r="F14" s="60"/>
      <c r="G14" s="97"/>
      <c r="H14" s="110">
        <v>0</v>
      </c>
    </row>
    <row r="15" ht="24" customHeight="1" spans="1:8">
      <c r="A15" s="60"/>
      <c r="B15" s="135"/>
      <c r="C15" s="94"/>
      <c r="D15" s="139"/>
      <c r="E15" s="60" t="s">
        <v>22</v>
      </c>
      <c r="F15" s="141">
        <v>78.66</v>
      </c>
      <c r="G15" s="142">
        <v>105.23</v>
      </c>
      <c r="H15" s="110">
        <v>33.78</v>
      </c>
    </row>
    <row r="16" ht="24" customHeight="1" spans="1:8">
      <c r="A16" s="60"/>
      <c r="B16" s="135"/>
      <c r="C16" s="94"/>
      <c r="D16" s="139"/>
      <c r="E16" s="74" t="s">
        <v>23</v>
      </c>
      <c r="F16" s="105">
        <v>39.5</v>
      </c>
      <c r="G16" s="143">
        <v>46.02</v>
      </c>
      <c r="H16" s="110">
        <v>16.51</v>
      </c>
    </row>
    <row r="17" ht="24" customHeight="1" spans="1:8">
      <c r="A17" s="60"/>
      <c r="B17" s="135"/>
      <c r="C17" s="94"/>
      <c r="D17" s="139"/>
      <c r="E17" s="74" t="s">
        <v>24</v>
      </c>
      <c r="F17" s="144"/>
      <c r="G17" s="143"/>
      <c r="H17" s="110">
        <v>0</v>
      </c>
    </row>
    <row r="18" ht="24" customHeight="1" spans="1:8">
      <c r="A18" s="60"/>
      <c r="B18" s="135"/>
      <c r="C18" s="94"/>
      <c r="D18" s="139"/>
      <c r="E18" s="60" t="s">
        <v>25</v>
      </c>
      <c r="F18" s="141">
        <v>37.11</v>
      </c>
      <c r="G18" s="142">
        <v>1081.22</v>
      </c>
      <c r="H18" s="120">
        <v>2813.55</v>
      </c>
    </row>
    <row r="19" ht="24" customHeight="1" spans="1:8">
      <c r="A19" s="60"/>
      <c r="B19" s="135"/>
      <c r="C19" s="94"/>
      <c r="D19" s="139"/>
      <c r="E19" s="60" t="s">
        <v>26</v>
      </c>
      <c r="F19" s="60">
        <v>70.62</v>
      </c>
      <c r="G19" s="97">
        <v>135.74</v>
      </c>
      <c r="H19" s="110">
        <v>92.21</v>
      </c>
    </row>
    <row r="20" ht="24" customHeight="1" spans="1:8">
      <c r="A20" s="60"/>
      <c r="B20" s="135"/>
      <c r="C20" s="94"/>
      <c r="D20" s="139"/>
      <c r="E20" s="60" t="s">
        <v>27</v>
      </c>
      <c r="F20" s="60"/>
      <c r="G20" s="97"/>
      <c r="H20" s="110">
        <v>0</v>
      </c>
    </row>
    <row r="21" ht="24" customHeight="1" spans="1:8">
      <c r="A21" s="60"/>
      <c r="B21" s="135"/>
      <c r="C21" s="94"/>
      <c r="D21" s="139"/>
      <c r="E21" s="60" t="s">
        <v>28</v>
      </c>
      <c r="F21" s="60"/>
      <c r="G21" s="94"/>
      <c r="H21" s="110">
        <v>0</v>
      </c>
    </row>
    <row r="22" ht="24" customHeight="1" spans="1:8">
      <c r="A22" s="60"/>
      <c r="B22" s="135"/>
      <c r="C22" s="94"/>
      <c r="D22" s="139"/>
      <c r="E22" s="60" t="s">
        <v>29</v>
      </c>
      <c r="F22" s="60"/>
      <c r="G22" s="94"/>
      <c r="H22" s="110">
        <v>0</v>
      </c>
    </row>
    <row r="23" ht="24" customHeight="1" spans="1:8">
      <c r="A23" s="60"/>
      <c r="B23" s="135"/>
      <c r="C23" s="94"/>
      <c r="D23" s="139"/>
      <c r="E23" s="60" t="s">
        <v>30</v>
      </c>
      <c r="F23" s="60"/>
      <c r="G23" s="94"/>
      <c r="H23" s="110">
        <v>0</v>
      </c>
    </row>
    <row r="24" ht="24" customHeight="1" spans="1:8">
      <c r="A24" s="60"/>
      <c r="B24" s="135"/>
      <c r="C24" s="94"/>
      <c r="D24" s="139"/>
      <c r="E24" s="60" t="s">
        <v>31</v>
      </c>
      <c r="F24" s="60"/>
      <c r="G24" s="94"/>
      <c r="H24" s="110">
        <v>0</v>
      </c>
    </row>
    <row r="25" ht="24" customHeight="1" spans="1:8">
      <c r="A25" s="60"/>
      <c r="B25" s="135"/>
      <c r="C25" s="94"/>
      <c r="D25" s="139"/>
      <c r="E25" s="60" t="s">
        <v>32</v>
      </c>
      <c r="F25" s="60">
        <v>31.47</v>
      </c>
      <c r="G25" s="94">
        <v>31.25</v>
      </c>
      <c r="H25" s="110">
        <v>-0.7</v>
      </c>
    </row>
    <row r="26" ht="24" customHeight="1" spans="1:8">
      <c r="A26" s="60"/>
      <c r="B26" s="135"/>
      <c r="C26" s="94"/>
      <c r="D26" s="139"/>
      <c r="E26" s="60" t="s">
        <v>33</v>
      </c>
      <c r="F26" s="60"/>
      <c r="G26" s="94"/>
      <c r="H26" s="110">
        <v>0</v>
      </c>
    </row>
    <row r="27" ht="24" customHeight="1" spans="1:8">
      <c r="A27" s="60"/>
      <c r="B27" s="135"/>
      <c r="C27" s="135"/>
      <c r="D27" s="139"/>
      <c r="E27" s="60" t="s">
        <v>34</v>
      </c>
      <c r="F27" s="60"/>
      <c r="G27" s="95"/>
      <c r="H27" s="110">
        <v>0</v>
      </c>
    </row>
    <row r="28" ht="24" customHeight="1" spans="1:8">
      <c r="A28" s="60"/>
      <c r="B28" s="135"/>
      <c r="C28" s="135"/>
      <c r="D28" s="139"/>
      <c r="E28" s="100"/>
      <c r="F28" s="100"/>
      <c r="G28" s="95"/>
      <c r="H28" s="110">
        <v>0</v>
      </c>
    </row>
    <row r="29" ht="24" customHeight="1" spans="1:8">
      <c r="A29" s="72" t="s">
        <v>35</v>
      </c>
      <c r="B29" s="145">
        <f>SUM(B8:B28)</f>
        <v>863.81</v>
      </c>
      <c r="C29" s="146">
        <f>C8+C11</f>
        <v>2248.57</v>
      </c>
      <c r="D29" s="95">
        <v>160.31</v>
      </c>
      <c r="E29" s="72" t="s">
        <v>36</v>
      </c>
      <c r="F29" s="72">
        <f>SUM(F8:F28)</f>
        <v>863.81</v>
      </c>
      <c r="G29" s="95">
        <f>SUM(G8:G28)</f>
        <v>2248.57</v>
      </c>
      <c r="H29" s="110">
        <v>160.31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D6" sqref="D6:D27"/>
    </sheetView>
  </sheetViews>
  <sheetFormatPr defaultColWidth="6.875" defaultRowHeight="11.25" outlineLevelCol="6"/>
  <cols>
    <col min="1" max="1" width="16.75" style="67" customWidth="1"/>
    <col min="2" max="2" width="30.875" style="67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68" t="s">
        <v>37</v>
      </c>
      <c r="B1" s="69"/>
      <c r="C1" s="69"/>
      <c r="D1" s="76"/>
      <c r="E1" s="76"/>
      <c r="F1" s="76"/>
      <c r="G1" s="76"/>
    </row>
    <row r="2" ht="29.25" customHeight="1" spans="1:7">
      <c r="A2" s="70" t="s">
        <v>38</v>
      </c>
      <c r="B2" s="71"/>
      <c r="C2" s="71"/>
      <c r="D2" s="71"/>
      <c r="E2" s="71"/>
      <c r="F2" s="71"/>
      <c r="G2" s="71"/>
    </row>
    <row r="3" ht="26.25" customHeight="1" spans="1:7">
      <c r="A3" s="51"/>
      <c r="B3" s="51"/>
      <c r="C3" s="51"/>
      <c r="D3" s="51"/>
      <c r="E3" s="51"/>
      <c r="F3" s="51"/>
      <c r="G3" s="113" t="s">
        <v>2</v>
      </c>
    </row>
    <row r="4" ht="26.25" customHeight="1" spans="1:7">
      <c r="A4" s="72" t="s">
        <v>39</v>
      </c>
      <c r="B4" s="72"/>
      <c r="C4" s="124" t="s">
        <v>35</v>
      </c>
      <c r="D4" s="125" t="s">
        <v>40</v>
      </c>
      <c r="E4" s="125" t="s">
        <v>41</v>
      </c>
      <c r="F4" s="125" t="s">
        <v>42</v>
      </c>
      <c r="G4" s="124" t="s">
        <v>43</v>
      </c>
    </row>
    <row r="5" s="66" customFormat="1" ht="47.25" customHeight="1" spans="1:7">
      <c r="A5" s="72" t="s">
        <v>44</v>
      </c>
      <c r="B5" s="72" t="s">
        <v>45</v>
      </c>
      <c r="C5" s="126"/>
      <c r="D5" s="125"/>
      <c r="E5" s="125"/>
      <c r="F5" s="125"/>
      <c r="G5" s="126"/>
    </row>
    <row r="6" s="66" customFormat="1" ht="20.1" customHeight="1" spans="1:7">
      <c r="A6" s="127" t="s">
        <v>46</v>
      </c>
      <c r="B6" s="119" t="s">
        <v>47</v>
      </c>
      <c r="C6" s="96">
        <f>D6+G6</f>
        <v>849.11</v>
      </c>
      <c r="D6" s="96">
        <v>849.11</v>
      </c>
      <c r="E6" s="78"/>
      <c r="F6" s="78"/>
      <c r="G6" s="110"/>
    </row>
    <row r="7" s="66" customFormat="1" ht="20.1" customHeight="1" spans="1:7">
      <c r="A7" s="73" t="s">
        <v>48</v>
      </c>
      <c r="B7" s="119" t="s">
        <v>49</v>
      </c>
      <c r="C7" s="96">
        <f>D7+G7</f>
        <v>849.11</v>
      </c>
      <c r="D7" s="96">
        <v>849.11</v>
      </c>
      <c r="E7" s="78"/>
      <c r="F7" s="78"/>
      <c r="G7" s="110"/>
    </row>
    <row r="8" s="66" customFormat="1" ht="20.1" customHeight="1" spans="1:7">
      <c r="A8" s="128" t="s">
        <v>50</v>
      </c>
      <c r="B8" s="119" t="s">
        <v>51</v>
      </c>
      <c r="C8" s="96">
        <v>537.57</v>
      </c>
      <c r="D8" s="96">
        <v>537.57</v>
      </c>
      <c r="E8" s="78"/>
      <c r="F8" s="78"/>
      <c r="G8" s="110"/>
    </row>
    <row r="9" s="66" customFormat="1" ht="20.1" customHeight="1" spans="1:7">
      <c r="A9" s="73" t="s">
        <v>52</v>
      </c>
      <c r="B9" s="129" t="s">
        <v>53</v>
      </c>
      <c r="C9" s="96">
        <v>311.54</v>
      </c>
      <c r="D9" s="96">
        <v>311.54</v>
      </c>
      <c r="E9" s="78"/>
      <c r="F9" s="78"/>
      <c r="G9" s="110"/>
    </row>
    <row r="10" customFormat="1" ht="20.1" customHeight="1" spans="1:7">
      <c r="A10" s="73" t="s">
        <v>54</v>
      </c>
      <c r="B10" s="129" t="s">
        <v>55</v>
      </c>
      <c r="C10" s="96">
        <f>D10+G10</f>
        <v>105.23</v>
      </c>
      <c r="D10" s="95">
        <v>105.23</v>
      </c>
      <c r="E10" s="78"/>
      <c r="F10" s="78"/>
      <c r="G10" s="110"/>
    </row>
    <row r="11" customFormat="1" ht="20.1" customHeight="1" spans="1:7">
      <c r="A11" s="73" t="s">
        <v>56</v>
      </c>
      <c r="B11" s="129" t="s">
        <v>57</v>
      </c>
      <c r="C11" s="96">
        <f t="shared" ref="C7:C27" si="0">D11+G11</f>
        <v>80.38</v>
      </c>
      <c r="D11" s="96">
        <v>80.38</v>
      </c>
      <c r="E11" s="78"/>
      <c r="F11" s="78"/>
      <c r="G11" s="110"/>
    </row>
    <row r="12" customFormat="1" ht="20.1" customHeight="1" spans="1:7">
      <c r="A12" s="73" t="s">
        <v>58</v>
      </c>
      <c r="B12" s="129" t="s">
        <v>59</v>
      </c>
      <c r="C12" s="96">
        <v>78.13</v>
      </c>
      <c r="D12" s="96">
        <v>78.13</v>
      </c>
      <c r="E12" s="78"/>
      <c r="F12" s="78"/>
      <c r="G12" s="110"/>
    </row>
    <row r="13" customFormat="1" ht="20.1" customHeight="1" spans="1:7">
      <c r="A13" s="73" t="s">
        <v>60</v>
      </c>
      <c r="B13" s="129" t="s">
        <v>61</v>
      </c>
      <c r="C13" s="96">
        <v>2.25</v>
      </c>
      <c r="D13" s="96">
        <v>2.25</v>
      </c>
      <c r="E13" s="78"/>
      <c r="F13" s="78"/>
      <c r="G13" s="110"/>
    </row>
    <row r="14" ht="20.1" customHeight="1" spans="1:7">
      <c r="A14" s="73" t="s">
        <v>62</v>
      </c>
      <c r="B14" s="129" t="s">
        <v>63</v>
      </c>
      <c r="C14" s="96">
        <f t="shared" si="0"/>
        <v>24.85</v>
      </c>
      <c r="D14" s="96">
        <v>24.85</v>
      </c>
      <c r="E14" s="78"/>
      <c r="F14" s="78"/>
      <c r="G14" s="110"/>
    </row>
    <row r="15" ht="20.1" customHeight="1" spans="1:7">
      <c r="A15" s="73" t="s">
        <v>64</v>
      </c>
      <c r="B15" s="129" t="s">
        <v>65</v>
      </c>
      <c r="C15" s="96">
        <v>24.85</v>
      </c>
      <c r="D15" s="96">
        <v>24.85</v>
      </c>
      <c r="E15" s="78"/>
      <c r="F15" s="78"/>
      <c r="G15" s="110"/>
    </row>
    <row r="16" ht="20.1" customHeight="1" spans="1:7">
      <c r="A16" s="73" t="s">
        <v>66</v>
      </c>
      <c r="B16" s="129" t="s">
        <v>67</v>
      </c>
      <c r="C16" s="96">
        <f t="shared" si="0"/>
        <v>46.02</v>
      </c>
      <c r="D16" s="96">
        <v>46.02</v>
      </c>
      <c r="E16" s="78"/>
      <c r="F16" s="78"/>
      <c r="G16" s="110"/>
    </row>
    <row r="17" ht="20.1" customHeight="1" spans="1:7">
      <c r="A17" s="73" t="s">
        <v>68</v>
      </c>
      <c r="B17" s="129" t="s">
        <v>69</v>
      </c>
      <c r="C17" s="96">
        <f t="shared" si="0"/>
        <v>46.02</v>
      </c>
      <c r="D17" s="95">
        <v>46.02</v>
      </c>
      <c r="E17" s="130"/>
      <c r="F17" s="130"/>
      <c r="G17" s="131"/>
    </row>
    <row r="18" ht="20.1" customHeight="1" spans="1:7">
      <c r="A18" s="73" t="s">
        <v>70</v>
      </c>
      <c r="B18" s="129" t="s">
        <v>71</v>
      </c>
      <c r="C18" s="96">
        <v>46.02</v>
      </c>
      <c r="D18" s="96">
        <v>46.02</v>
      </c>
      <c r="E18" s="130"/>
      <c r="F18" s="130"/>
      <c r="G18" s="131"/>
    </row>
    <row r="19" ht="20.1" customHeight="1" spans="1:7">
      <c r="A19" s="73" t="s">
        <v>72</v>
      </c>
      <c r="B19" s="129" t="s">
        <v>73</v>
      </c>
      <c r="C19" s="96">
        <f t="shared" si="0"/>
        <v>1081.22</v>
      </c>
      <c r="D19" s="96">
        <v>1081.22</v>
      </c>
      <c r="E19" s="130"/>
      <c r="F19" s="130"/>
      <c r="G19" s="131"/>
    </row>
    <row r="20" ht="20.1" customHeight="1" spans="1:7">
      <c r="A20" s="73" t="s">
        <v>74</v>
      </c>
      <c r="B20" s="129" t="s">
        <v>75</v>
      </c>
      <c r="C20" s="96">
        <f t="shared" si="0"/>
        <v>1081.22</v>
      </c>
      <c r="D20" s="96">
        <v>1081.22</v>
      </c>
      <c r="E20" s="130"/>
      <c r="F20" s="130"/>
      <c r="G20" s="131"/>
    </row>
    <row r="21" ht="20.1" customHeight="1" spans="1:7">
      <c r="A21" s="73" t="s">
        <v>76</v>
      </c>
      <c r="B21" s="129" t="s">
        <v>77</v>
      </c>
      <c r="C21" s="96">
        <v>1081.22</v>
      </c>
      <c r="D21" s="96">
        <v>1081.22</v>
      </c>
      <c r="E21" s="130"/>
      <c r="F21" s="130"/>
      <c r="G21" s="131"/>
    </row>
    <row r="22" ht="20.1" customHeight="1" spans="1:7">
      <c r="A22" s="73" t="s">
        <v>78</v>
      </c>
      <c r="B22" s="129" t="s">
        <v>79</v>
      </c>
      <c r="C22" s="96">
        <f t="shared" si="0"/>
        <v>135.74</v>
      </c>
      <c r="D22" s="96">
        <v>135.74</v>
      </c>
      <c r="E22" s="130"/>
      <c r="F22" s="130"/>
      <c r="G22" s="130"/>
    </row>
    <row r="23" ht="20.1" customHeight="1" spans="1:7">
      <c r="A23" s="73" t="s">
        <v>80</v>
      </c>
      <c r="B23" s="129" t="s">
        <v>81</v>
      </c>
      <c r="C23" s="96">
        <f t="shared" si="0"/>
        <v>135.74</v>
      </c>
      <c r="D23" s="96">
        <v>135.74</v>
      </c>
      <c r="E23" s="130"/>
      <c r="F23" s="130"/>
      <c r="G23" s="130"/>
    </row>
    <row r="24" ht="20.1" customHeight="1" spans="1:7">
      <c r="A24" s="73" t="s">
        <v>82</v>
      </c>
      <c r="B24" s="129" t="s">
        <v>83</v>
      </c>
      <c r="C24" s="96">
        <v>135.74</v>
      </c>
      <c r="D24" s="96">
        <v>135.74</v>
      </c>
      <c r="E24" s="130"/>
      <c r="F24" s="130"/>
      <c r="G24" s="130"/>
    </row>
    <row r="25" ht="20.1" customHeight="1" spans="1:7">
      <c r="A25" s="73" t="s">
        <v>84</v>
      </c>
      <c r="B25" s="119" t="s">
        <v>85</v>
      </c>
      <c r="C25" s="96">
        <f t="shared" si="0"/>
        <v>31.25</v>
      </c>
      <c r="D25" s="96">
        <v>31.25</v>
      </c>
      <c r="E25" s="130"/>
      <c r="F25" s="130"/>
      <c r="G25" s="130"/>
    </row>
    <row r="26" ht="20.1" customHeight="1" spans="1:7">
      <c r="A26" s="73" t="s">
        <v>86</v>
      </c>
      <c r="B26" s="119" t="s">
        <v>87</v>
      </c>
      <c r="C26" s="96">
        <f t="shared" si="0"/>
        <v>31.25</v>
      </c>
      <c r="D26" s="96">
        <v>31.25</v>
      </c>
      <c r="E26" s="130"/>
      <c r="F26" s="130"/>
      <c r="G26" s="130"/>
    </row>
    <row r="27" ht="20.1" customHeight="1" spans="1:7">
      <c r="A27" s="73" t="s">
        <v>88</v>
      </c>
      <c r="B27" s="119" t="s">
        <v>89</v>
      </c>
      <c r="C27" s="96">
        <v>31.25</v>
      </c>
      <c r="D27" s="96">
        <v>31.25</v>
      </c>
      <c r="E27" s="130"/>
      <c r="F27" s="130"/>
      <c r="G27" s="130"/>
    </row>
    <row r="28" ht="20.1" customHeight="1" spans="1:7">
      <c r="A28" s="103"/>
      <c r="B28" s="122" t="s">
        <v>90</v>
      </c>
      <c r="C28" s="95">
        <f>C6+C10+C16+C19+C22+C25</f>
        <v>2248.57</v>
      </c>
      <c r="D28" s="95">
        <v>2248.57</v>
      </c>
      <c r="E28" s="110"/>
      <c r="F28" s="110"/>
      <c r="G28" s="110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topLeftCell="A10" workbookViewId="0">
      <selection activeCell="C7" sqref="C7:E28"/>
    </sheetView>
  </sheetViews>
  <sheetFormatPr defaultColWidth="6.875" defaultRowHeight="11.25" outlineLevelCol="4"/>
  <cols>
    <col min="1" max="1" width="19.375" style="67" customWidth="1"/>
    <col min="2" max="2" width="31.625" style="67" customWidth="1"/>
    <col min="3" max="5" width="24.125" style="67" customWidth="1"/>
    <col min="6" max="16384" width="6.875" style="67"/>
  </cols>
  <sheetData>
    <row r="1" ht="16.5" customHeight="1" spans="1:5">
      <c r="A1" s="68" t="s">
        <v>91</v>
      </c>
      <c r="B1" s="69"/>
      <c r="C1" s="69"/>
      <c r="D1" s="76"/>
      <c r="E1" s="76"/>
    </row>
    <row r="2" ht="16.5" customHeight="1" spans="1:5">
      <c r="A2" s="69"/>
      <c r="B2" s="69"/>
      <c r="C2" s="69"/>
      <c r="D2" s="76"/>
      <c r="E2" s="76"/>
    </row>
    <row r="3" ht="29.25" customHeight="1" spans="1:5">
      <c r="A3" s="70" t="s">
        <v>92</v>
      </c>
      <c r="B3" s="71"/>
      <c r="C3" s="71"/>
      <c r="D3" s="71"/>
      <c r="E3" s="71"/>
    </row>
    <row r="4" ht="26.25" customHeight="1" spans="1:5">
      <c r="A4" s="51"/>
      <c r="B4" s="51"/>
      <c r="C4" s="51"/>
      <c r="D4" s="51"/>
      <c r="E4" s="113" t="s">
        <v>2</v>
      </c>
    </row>
    <row r="5" ht="26.25" customHeight="1" spans="1:5">
      <c r="A5" s="114" t="s">
        <v>39</v>
      </c>
      <c r="B5" s="115"/>
      <c r="C5" s="116" t="s">
        <v>36</v>
      </c>
      <c r="D5" s="116" t="s">
        <v>93</v>
      </c>
      <c r="E5" s="116" t="s">
        <v>94</v>
      </c>
    </row>
    <row r="6" s="66" customFormat="1" ht="27.75" customHeight="1" spans="1:5">
      <c r="A6" s="72" t="s">
        <v>44</v>
      </c>
      <c r="B6" s="72" t="s">
        <v>45</v>
      </c>
      <c r="C6" s="117"/>
      <c r="D6" s="117"/>
      <c r="E6" s="117"/>
    </row>
    <row r="7" s="66" customFormat="1" ht="20.1" customHeight="1" spans="1:5">
      <c r="A7" s="118" t="s">
        <v>46</v>
      </c>
      <c r="B7" s="119" t="s">
        <v>47</v>
      </c>
      <c r="C7" s="96">
        <v>849.11</v>
      </c>
      <c r="D7" s="96">
        <v>777.16</v>
      </c>
      <c r="E7" s="120">
        <v>71.95</v>
      </c>
    </row>
    <row r="8" s="66" customFormat="1" ht="20.1" customHeight="1" spans="1:5">
      <c r="A8" s="121" t="s">
        <v>48</v>
      </c>
      <c r="B8" s="119" t="s">
        <v>49</v>
      </c>
      <c r="C8" s="96">
        <v>849.11</v>
      </c>
      <c r="D8" s="96">
        <v>777.16</v>
      </c>
      <c r="E8" s="120">
        <v>71.95</v>
      </c>
    </row>
    <row r="9" s="66" customFormat="1" ht="20.1" customHeight="1" spans="1:5">
      <c r="A9" s="121" t="s">
        <v>95</v>
      </c>
      <c r="B9" s="119" t="s">
        <v>51</v>
      </c>
      <c r="C9" s="96">
        <v>537.57</v>
      </c>
      <c r="D9" s="96">
        <v>465.62</v>
      </c>
      <c r="E9" s="120">
        <v>71.95</v>
      </c>
    </row>
    <row r="10" s="66" customFormat="1" ht="20.1" customHeight="1" spans="1:5">
      <c r="A10" s="121" t="s">
        <v>52</v>
      </c>
      <c r="B10" s="119" t="s">
        <v>53</v>
      </c>
      <c r="C10" s="96">
        <v>311.54</v>
      </c>
      <c r="D10" s="96">
        <v>311.54</v>
      </c>
      <c r="E10" s="120">
        <v>0</v>
      </c>
    </row>
    <row r="11" customFormat="1" ht="20.1" customHeight="1" spans="1:5">
      <c r="A11" s="121" t="s">
        <v>54</v>
      </c>
      <c r="B11" s="119" t="s">
        <v>55</v>
      </c>
      <c r="C11" s="95">
        <v>105.23</v>
      </c>
      <c r="D11" s="95">
        <v>105.23</v>
      </c>
      <c r="E11" s="120">
        <v>0</v>
      </c>
    </row>
    <row r="12" ht="20.1" customHeight="1" spans="1:5">
      <c r="A12" s="121" t="s">
        <v>56</v>
      </c>
      <c r="B12" s="119" t="s">
        <v>57</v>
      </c>
      <c r="C12" s="96">
        <v>80.38</v>
      </c>
      <c r="D12" s="96">
        <v>80.38</v>
      </c>
      <c r="E12" s="120">
        <v>0</v>
      </c>
    </row>
    <row r="13" ht="20.1" customHeight="1" spans="1:5">
      <c r="A13" s="121" t="s">
        <v>58</v>
      </c>
      <c r="B13" s="119" t="s">
        <v>59</v>
      </c>
      <c r="C13" s="96">
        <v>78.13</v>
      </c>
      <c r="D13" s="96">
        <v>78.13</v>
      </c>
      <c r="E13" s="120">
        <v>0</v>
      </c>
    </row>
    <row r="14" ht="20.1" customHeight="1" spans="1:5">
      <c r="A14" s="121" t="s">
        <v>60</v>
      </c>
      <c r="B14" s="119" t="s">
        <v>61</v>
      </c>
      <c r="C14" s="96">
        <v>2.25</v>
      </c>
      <c r="D14" s="96">
        <v>2.25</v>
      </c>
      <c r="E14" s="120">
        <v>0</v>
      </c>
    </row>
    <row r="15" ht="20.1" customHeight="1" spans="1:5">
      <c r="A15" s="121" t="s">
        <v>62</v>
      </c>
      <c r="B15" s="119" t="s">
        <v>63</v>
      </c>
      <c r="C15" s="96">
        <v>24.85</v>
      </c>
      <c r="D15" s="96">
        <v>24.85</v>
      </c>
      <c r="E15" s="120">
        <v>0</v>
      </c>
    </row>
    <row r="16" ht="20.1" customHeight="1" spans="1:5">
      <c r="A16" s="121" t="s">
        <v>64</v>
      </c>
      <c r="B16" s="119" t="s">
        <v>65</v>
      </c>
      <c r="C16" s="96">
        <v>24.85</v>
      </c>
      <c r="D16" s="96">
        <v>24.85</v>
      </c>
      <c r="E16" s="120">
        <v>0</v>
      </c>
    </row>
    <row r="17" ht="20.1" customHeight="1" spans="1:5">
      <c r="A17" s="121" t="s">
        <v>66</v>
      </c>
      <c r="B17" s="119" t="s">
        <v>67</v>
      </c>
      <c r="C17" s="96">
        <v>46.02</v>
      </c>
      <c r="D17" s="96">
        <v>40.93</v>
      </c>
      <c r="E17" s="120">
        <v>5.09</v>
      </c>
    </row>
    <row r="18" ht="20.1" customHeight="1" spans="1:5">
      <c r="A18" s="121" t="s">
        <v>68</v>
      </c>
      <c r="B18" s="119" t="s">
        <v>69</v>
      </c>
      <c r="C18" s="95">
        <v>46.02</v>
      </c>
      <c r="D18" s="95">
        <v>40.93</v>
      </c>
      <c r="E18" s="120">
        <v>5.09</v>
      </c>
    </row>
    <row r="19" ht="20.1" customHeight="1" spans="1:5">
      <c r="A19" s="121" t="s">
        <v>70</v>
      </c>
      <c r="B19" s="119" t="s">
        <v>71</v>
      </c>
      <c r="C19" s="96">
        <v>46.02</v>
      </c>
      <c r="D19" s="96">
        <v>40.93</v>
      </c>
      <c r="E19" s="120">
        <v>5.09</v>
      </c>
    </row>
    <row r="20" ht="20.1" customHeight="1" spans="1:5">
      <c r="A20" s="121" t="s">
        <v>72</v>
      </c>
      <c r="B20" s="119" t="s">
        <v>73</v>
      </c>
      <c r="C20" s="96">
        <v>1081.22</v>
      </c>
      <c r="D20" s="96">
        <v>26.54</v>
      </c>
      <c r="E20" s="120">
        <v>1054.68</v>
      </c>
    </row>
    <row r="21" ht="20.1" customHeight="1" spans="1:5">
      <c r="A21" s="121" t="s">
        <v>74</v>
      </c>
      <c r="B21" s="119" t="s">
        <v>75</v>
      </c>
      <c r="C21" s="96">
        <v>1081.22</v>
      </c>
      <c r="D21" s="96">
        <v>26.54</v>
      </c>
      <c r="E21" s="120">
        <v>1054.68</v>
      </c>
    </row>
    <row r="22" ht="20.1" customHeight="1" spans="1:5">
      <c r="A22" s="121" t="s">
        <v>76</v>
      </c>
      <c r="B22" s="119" t="s">
        <v>77</v>
      </c>
      <c r="C22" s="96">
        <v>1081.22</v>
      </c>
      <c r="D22" s="96">
        <v>26.54</v>
      </c>
      <c r="E22" s="120">
        <v>1054.68</v>
      </c>
    </row>
    <row r="23" ht="20.1" customHeight="1" spans="1:5">
      <c r="A23" s="121" t="s">
        <v>78</v>
      </c>
      <c r="B23" s="119" t="s">
        <v>79</v>
      </c>
      <c r="C23" s="96">
        <v>135.74</v>
      </c>
      <c r="D23" s="96">
        <v>47.44</v>
      </c>
      <c r="E23" s="120">
        <v>88.3</v>
      </c>
    </row>
    <row r="24" ht="20.1" customHeight="1" spans="1:5">
      <c r="A24" s="121" t="s">
        <v>80</v>
      </c>
      <c r="B24" s="119" t="s">
        <v>81</v>
      </c>
      <c r="C24" s="96">
        <v>135.74</v>
      </c>
      <c r="D24" s="96">
        <v>47.44</v>
      </c>
      <c r="E24" s="120">
        <v>88.3</v>
      </c>
    </row>
    <row r="25" ht="20.1" customHeight="1" spans="1:5">
      <c r="A25" s="121" t="s">
        <v>82</v>
      </c>
      <c r="B25" s="119" t="s">
        <v>83</v>
      </c>
      <c r="C25" s="96">
        <v>135.74</v>
      </c>
      <c r="D25" s="96">
        <v>47.44</v>
      </c>
      <c r="E25" s="120">
        <v>88.3</v>
      </c>
    </row>
    <row r="26" ht="20.1" customHeight="1" spans="1:5">
      <c r="A26" s="121" t="s">
        <v>84</v>
      </c>
      <c r="B26" s="119" t="s">
        <v>85</v>
      </c>
      <c r="C26" s="96">
        <v>31.25</v>
      </c>
      <c r="D26" s="96">
        <v>31.25</v>
      </c>
      <c r="E26" s="120"/>
    </row>
    <row r="27" ht="20.1" customHeight="1" spans="1:5">
      <c r="A27" s="121" t="s">
        <v>86</v>
      </c>
      <c r="B27" s="119" t="s">
        <v>87</v>
      </c>
      <c r="C27" s="96">
        <v>31.25</v>
      </c>
      <c r="D27" s="96">
        <v>31.25</v>
      </c>
      <c r="E27" s="120"/>
    </row>
    <row r="28" ht="20.1" customHeight="1" spans="1:5">
      <c r="A28" s="121" t="s">
        <v>88</v>
      </c>
      <c r="B28" s="119" t="s">
        <v>89</v>
      </c>
      <c r="C28" s="96">
        <v>31.25</v>
      </c>
      <c r="D28" s="96">
        <v>31.25</v>
      </c>
      <c r="E28" s="120"/>
    </row>
    <row r="29" ht="20.1" customHeight="1" spans="1:5">
      <c r="A29" s="103"/>
      <c r="B29" s="122" t="s">
        <v>90</v>
      </c>
      <c r="C29" s="123">
        <f t="shared" ref="C8:C29" si="0">D29+E29</f>
        <v>2248.57</v>
      </c>
      <c r="D29" s="120">
        <f>D7+D11+D17+D20+D23+D26</f>
        <v>1028.55</v>
      </c>
      <c r="E29" s="120">
        <f>E7+E11+E17+E20+E23</f>
        <v>1220.02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551181102362" right="0.590551181102362" top="0.36" bottom="0.590551181102362" header="0.511811023622047" footer="0.511811023622047"/>
  <pageSetup paperSize="9" scale="80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E8" sqref="E8:E25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51" t="s">
        <v>96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54" t="s">
        <v>97</v>
      </c>
      <c r="B3" s="55"/>
      <c r="C3" s="55"/>
      <c r="D3" s="55"/>
      <c r="E3" s="55"/>
      <c r="F3" s="55"/>
    </row>
    <row r="4" ht="14.25" customHeight="1" spans="1:6">
      <c r="A4" s="109"/>
      <c r="B4" s="109"/>
      <c r="C4" s="109"/>
      <c r="D4" s="109"/>
      <c r="E4" s="109"/>
      <c r="F4" s="57" t="s">
        <v>2</v>
      </c>
    </row>
    <row r="5" ht="24" customHeight="1" spans="1:6">
      <c r="A5" s="147" t="s">
        <v>3</v>
      </c>
      <c r="B5" s="72"/>
      <c r="C5" s="147" t="s">
        <v>4</v>
      </c>
      <c r="D5" s="72"/>
      <c r="E5" s="72"/>
      <c r="F5" s="72"/>
    </row>
    <row r="6" ht="24" customHeight="1" spans="1:6">
      <c r="A6" s="147" t="s">
        <v>5</v>
      </c>
      <c r="B6" s="147" t="s">
        <v>6</v>
      </c>
      <c r="C6" s="72" t="s">
        <v>39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98</v>
      </c>
      <c r="E7" s="72" t="s">
        <v>40</v>
      </c>
      <c r="F7" s="72" t="s">
        <v>99</v>
      </c>
    </row>
    <row r="8" ht="24" customHeight="1" spans="1:6">
      <c r="A8" s="60" t="s">
        <v>11</v>
      </c>
      <c r="B8" s="110">
        <v>2248.57</v>
      </c>
      <c r="C8" s="74" t="s">
        <v>12</v>
      </c>
      <c r="D8" s="111">
        <v>849.11</v>
      </c>
      <c r="E8" s="111">
        <v>849.11</v>
      </c>
      <c r="F8" s="78"/>
    </row>
    <row r="9" ht="24" customHeight="1" spans="1:6">
      <c r="A9" s="60" t="s">
        <v>100</v>
      </c>
      <c r="B9" s="110"/>
      <c r="C9" s="74" t="s">
        <v>14</v>
      </c>
      <c r="D9" s="112"/>
      <c r="E9" s="112"/>
      <c r="F9" s="78"/>
    </row>
    <row r="10" ht="24" customHeight="1" spans="1:6">
      <c r="A10" s="60"/>
      <c r="B10" s="105"/>
      <c r="C10" s="74" t="s">
        <v>16</v>
      </c>
      <c r="D10" s="112"/>
      <c r="E10" s="112"/>
      <c r="F10" s="78"/>
    </row>
    <row r="11" ht="24" customHeight="1" spans="1:6">
      <c r="A11" s="60"/>
      <c r="B11" s="105"/>
      <c r="C11" s="60" t="s">
        <v>18</v>
      </c>
      <c r="D11" s="105"/>
      <c r="E11" s="105"/>
      <c r="F11" s="78"/>
    </row>
    <row r="12" ht="24" customHeight="1" spans="1:6">
      <c r="A12" s="60"/>
      <c r="B12" s="105"/>
      <c r="C12" s="74" t="s">
        <v>19</v>
      </c>
      <c r="D12" s="112"/>
      <c r="E12" s="112"/>
      <c r="F12" s="78"/>
    </row>
    <row r="13" ht="24" customHeight="1" spans="1:6">
      <c r="A13" s="60"/>
      <c r="B13" s="105"/>
      <c r="C13" s="74" t="s">
        <v>20</v>
      </c>
      <c r="D13" s="112"/>
      <c r="E13" s="112"/>
      <c r="F13" s="78"/>
    </row>
    <row r="14" ht="24" customHeight="1" spans="1:6">
      <c r="A14" s="60"/>
      <c r="B14" s="105"/>
      <c r="C14" s="60" t="s">
        <v>21</v>
      </c>
      <c r="D14" s="105"/>
      <c r="E14" s="105"/>
      <c r="F14" s="60"/>
    </row>
    <row r="15" ht="24" customHeight="1" spans="1:6">
      <c r="A15" s="60"/>
      <c r="B15" s="105"/>
      <c r="C15" s="60" t="s">
        <v>22</v>
      </c>
      <c r="D15" s="110">
        <v>105.23</v>
      </c>
      <c r="E15" s="110">
        <v>105.23</v>
      </c>
      <c r="F15" s="103"/>
    </row>
    <row r="16" ht="24" customHeight="1" spans="1:6">
      <c r="A16" s="60"/>
      <c r="B16" s="105"/>
      <c r="C16" s="74" t="s">
        <v>23</v>
      </c>
      <c r="D16" s="111">
        <v>46.02</v>
      </c>
      <c r="E16" s="111">
        <v>46.02</v>
      </c>
      <c r="F16" s="103"/>
    </row>
    <row r="17" ht="24" customHeight="1" spans="1:6">
      <c r="A17" s="60"/>
      <c r="B17" s="105"/>
      <c r="C17" s="74" t="s">
        <v>24</v>
      </c>
      <c r="D17" s="105"/>
      <c r="E17" s="105"/>
      <c r="F17" s="103"/>
    </row>
    <row r="18" ht="24" customHeight="1" spans="1:6">
      <c r="A18" s="60"/>
      <c r="B18" s="105"/>
      <c r="C18" s="60" t="s">
        <v>25</v>
      </c>
      <c r="D18" s="110">
        <v>1081.22</v>
      </c>
      <c r="E18" s="110">
        <v>1081.22</v>
      </c>
      <c r="F18" s="103"/>
    </row>
    <row r="19" ht="24" customHeight="1" spans="1:6">
      <c r="A19" s="60"/>
      <c r="B19" s="105"/>
      <c r="C19" s="60" t="s">
        <v>26</v>
      </c>
      <c r="D19" s="110">
        <v>135.74</v>
      </c>
      <c r="E19" s="110">
        <v>135.74</v>
      </c>
      <c r="F19" s="103"/>
    </row>
    <row r="20" ht="24" customHeight="1" spans="1:6">
      <c r="A20" s="60"/>
      <c r="B20" s="105"/>
      <c r="C20" s="60" t="s">
        <v>27</v>
      </c>
      <c r="D20" s="105"/>
      <c r="E20" s="105"/>
      <c r="F20" s="60"/>
    </row>
    <row r="21" ht="24" customHeight="1" spans="1:6">
      <c r="A21" s="60"/>
      <c r="B21" s="105"/>
      <c r="C21" s="60" t="s">
        <v>28</v>
      </c>
      <c r="D21" s="105"/>
      <c r="E21" s="105"/>
      <c r="F21" s="60"/>
    </row>
    <row r="22" ht="24" customHeight="1" spans="1:6">
      <c r="A22" s="60"/>
      <c r="B22" s="105"/>
      <c r="C22" s="60" t="s">
        <v>29</v>
      </c>
      <c r="D22" s="105"/>
      <c r="E22" s="105"/>
      <c r="F22" s="60"/>
    </row>
    <row r="23" ht="24" customHeight="1" spans="1:6">
      <c r="A23" s="60"/>
      <c r="B23" s="105"/>
      <c r="C23" s="60" t="s">
        <v>30</v>
      </c>
      <c r="D23" s="105"/>
      <c r="E23" s="105"/>
      <c r="F23" s="60"/>
    </row>
    <row r="24" ht="24" customHeight="1" spans="1:6">
      <c r="A24" s="60"/>
      <c r="B24" s="105"/>
      <c r="C24" s="60" t="s">
        <v>31</v>
      </c>
      <c r="D24" s="105"/>
      <c r="E24" s="105"/>
      <c r="F24" s="60"/>
    </row>
    <row r="25" ht="24" customHeight="1" spans="1:6">
      <c r="A25" s="60"/>
      <c r="B25" s="105"/>
      <c r="C25" s="60" t="s">
        <v>32</v>
      </c>
      <c r="D25" s="110">
        <v>31.25</v>
      </c>
      <c r="E25" s="110">
        <v>31.25</v>
      </c>
      <c r="F25" s="103"/>
    </row>
    <row r="26" ht="24" customHeight="1" spans="1:6">
      <c r="A26" s="60"/>
      <c r="B26" s="105"/>
      <c r="C26" s="60" t="s">
        <v>33</v>
      </c>
      <c r="D26" s="105"/>
      <c r="E26" s="105"/>
      <c r="F26" s="60"/>
    </row>
    <row r="27" ht="24" customHeight="1" spans="1:6">
      <c r="A27" s="60"/>
      <c r="B27" s="105"/>
      <c r="C27" s="60" t="s">
        <v>34</v>
      </c>
      <c r="D27" s="105"/>
      <c r="E27" s="105"/>
      <c r="F27" s="60"/>
    </row>
    <row r="28" ht="24" customHeight="1" spans="1:6">
      <c r="A28" s="60"/>
      <c r="B28" s="105"/>
      <c r="C28" s="60"/>
      <c r="D28" s="105"/>
      <c r="E28" s="105"/>
      <c r="F28" s="60"/>
    </row>
    <row r="29" ht="24" customHeight="1" spans="1:6">
      <c r="A29" s="72" t="s">
        <v>35</v>
      </c>
      <c r="B29" s="110">
        <v>2248.57</v>
      </c>
      <c r="C29" s="72" t="s">
        <v>36</v>
      </c>
      <c r="D29" s="110">
        <f>SUM(D8:D28)</f>
        <v>2248.57</v>
      </c>
      <c r="E29" s="110">
        <f>SUM(E8:E28)</f>
        <v>2248.57</v>
      </c>
      <c r="F29" s="6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topLeftCell="A16" workbookViewId="0">
      <selection activeCell="K27" sqref="K27"/>
    </sheetView>
  </sheetViews>
  <sheetFormatPr defaultColWidth="6.875" defaultRowHeight="11.25"/>
  <cols>
    <col min="1" max="1" width="18.125" style="67" customWidth="1"/>
    <col min="2" max="2" width="13.25" style="67" customWidth="1"/>
    <col min="3" max="3" width="11.375" style="67" customWidth="1"/>
    <col min="4" max="4" width="12.125" style="67" customWidth="1"/>
    <col min="5" max="8" width="10" style="67" customWidth="1"/>
    <col min="9" max="11" width="10.875" style="67" customWidth="1"/>
    <col min="12" max="16384" width="6.875" style="67"/>
  </cols>
  <sheetData>
    <row r="1" ht="16.5" customHeight="1" spans="1:11">
      <c r="A1" s="68" t="s">
        <v>101</v>
      </c>
      <c r="B1" s="69"/>
      <c r="C1" s="69"/>
      <c r="D1" s="69"/>
      <c r="E1" s="69"/>
      <c r="F1" s="69"/>
      <c r="G1" s="69"/>
      <c r="H1" s="69"/>
      <c r="I1" s="76"/>
      <c r="J1" s="76"/>
      <c r="K1" s="76"/>
    </row>
    <row r="2" ht="16.5" customHeight="1" spans="1:11">
      <c r="A2" s="69"/>
      <c r="B2" s="69"/>
      <c r="C2" s="69"/>
      <c r="D2" s="69"/>
      <c r="E2" s="69"/>
      <c r="F2" s="69"/>
      <c r="G2" s="69"/>
      <c r="H2" s="69"/>
      <c r="I2" s="76"/>
      <c r="J2" s="76"/>
      <c r="K2" s="76"/>
    </row>
    <row r="3" ht="29.25" customHeight="1" spans="1:11">
      <c r="A3" s="70" t="s">
        <v>102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</row>
    <row r="5" ht="26.25" customHeight="1" spans="1:11">
      <c r="A5" s="72" t="s">
        <v>39</v>
      </c>
      <c r="B5" s="72"/>
      <c r="C5" s="72" t="s">
        <v>103</v>
      </c>
      <c r="D5" s="72"/>
      <c r="E5" s="72"/>
      <c r="F5" s="72" t="s">
        <v>104</v>
      </c>
      <c r="G5" s="72"/>
      <c r="H5" s="72"/>
      <c r="I5" s="72" t="s">
        <v>105</v>
      </c>
      <c r="J5" s="72"/>
      <c r="K5" s="72"/>
    </row>
    <row r="6" s="66" customFormat="1" ht="30.75" customHeight="1" spans="1:11">
      <c r="A6" s="72" t="s">
        <v>44</v>
      </c>
      <c r="B6" s="72" t="s">
        <v>45</v>
      </c>
      <c r="C6" s="72" t="s">
        <v>90</v>
      </c>
      <c r="D6" s="72" t="s">
        <v>93</v>
      </c>
      <c r="E6" s="72" t="s">
        <v>94</v>
      </c>
      <c r="F6" s="72" t="s">
        <v>90</v>
      </c>
      <c r="G6" s="72" t="s">
        <v>93</v>
      </c>
      <c r="H6" s="72" t="s">
        <v>94</v>
      </c>
      <c r="I6" s="72" t="s">
        <v>90</v>
      </c>
      <c r="J6" s="72" t="s">
        <v>93</v>
      </c>
      <c r="K6" s="72" t="s">
        <v>94</v>
      </c>
    </row>
    <row r="7" s="66" customFormat="1" ht="20.1" customHeight="1" spans="1:11">
      <c r="A7" s="73" t="s">
        <v>46</v>
      </c>
      <c r="B7" s="93" t="s">
        <v>47</v>
      </c>
      <c r="C7" s="94">
        <v>606.44</v>
      </c>
      <c r="D7" s="94">
        <v>601.06</v>
      </c>
      <c r="E7" s="95">
        <v>5.38</v>
      </c>
      <c r="F7" s="96">
        <v>849.11</v>
      </c>
      <c r="G7" s="96">
        <v>777.16</v>
      </c>
      <c r="H7" s="97">
        <v>71.95</v>
      </c>
      <c r="I7" s="105">
        <v>40.02</v>
      </c>
      <c r="J7" s="105">
        <v>29.3</v>
      </c>
      <c r="K7" s="105">
        <v>1237.36</v>
      </c>
    </row>
    <row r="8" s="66" customFormat="1" ht="20.1" customHeight="1" spans="1:11">
      <c r="A8" s="73" t="s">
        <v>48</v>
      </c>
      <c r="B8" s="93" t="s">
        <v>49</v>
      </c>
      <c r="C8" s="94">
        <v>606.44</v>
      </c>
      <c r="D8" s="94">
        <v>601.06</v>
      </c>
      <c r="E8" s="95">
        <v>5.38</v>
      </c>
      <c r="F8" s="96">
        <v>849.11</v>
      </c>
      <c r="G8" s="96">
        <v>777.16</v>
      </c>
      <c r="H8" s="97">
        <v>71.95</v>
      </c>
      <c r="I8" s="105">
        <v>40.02</v>
      </c>
      <c r="J8" s="105">
        <v>29.3</v>
      </c>
      <c r="K8" s="105">
        <v>1237.36</v>
      </c>
    </row>
    <row r="9" s="66" customFormat="1" ht="20.1" customHeight="1" spans="1:11">
      <c r="A9" s="73" t="s">
        <v>95</v>
      </c>
      <c r="B9" s="93" t="s">
        <v>51</v>
      </c>
      <c r="C9" s="98">
        <v>348.63</v>
      </c>
      <c r="D9" s="98">
        <v>343.25</v>
      </c>
      <c r="E9" s="98">
        <v>5.38</v>
      </c>
      <c r="F9" s="96">
        <v>537.57</v>
      </c>
      <c r="G9" s="96">
        <v>465.62</v>
      </c>
      <c r="H9" s="97">
        <v>71.95</v>
      </c>
      <c r="I9" s="105">
        <v>54.19</v>
      </c>
      <c r="J9" s="105">
        <v>35.65</v>
      </c>
      <c r="K9" s="105">
        <v>1237.36</v>
      </c>
    </row>
    <row r="10" s="66" customFormat="1" ht="20.1" customHeight="1" spans="1:11">
      <c r="A10" s="74" t="s">
        <v>52</v>
      </c>
      <c r="B10" s="93" t="s">
        <v>53</v>
      </c>
      <c r="C10" s="98">
        <v>257.81</v>
      </c>
      <c r="D10" s="98">
        <v>257.81</v>
      </c>
      <c r="E10" s="98"/>
      <c r="F10" s="96">
        <v>311.54</v>
      </c>
      <c r="G10" s="96">
        <v>311.54</v>
      </c>
      <c r="H10" s="97">
        <v>0</v>
      </c>
      <c r="I10" s="105">
        <v>20.84</v>
      </c>
      <c r="J10" s="105">
        <v>20.84</v>
      </c>
      <c r="K10" s="105">
        <v>0</v>
      </c>
    </row>
    <row r="11" ht="20.1" customHeight="1" spans="1:11">
      <c r="A11" s="74" t="s">
        <v>54</v>
      </c>
      <c r="B11" s="93" t="s">
        <v>55</v>
      </c>
      <c r="C11" s="98">
        <v>78.66</v>
      </c>
      <c r="D11" s="98">
        <v>78.66</v>
      </c>
      <c r="E11" s="99"/>
      <c r="F11" s="95">
        <v>105.23</v>
      </c>
      <c r="G11" s="95">
        <v>105.23</v>
      </c>
      <c r="H11" s="97">
        <v>0</v>
      </c>
      <c r="I11" s="105">
        <v>33.78</v>
      </c>
      <c r="J11" s="105">
        <v>33.78</v>
      </c>
      <c r="K11" s="105">
        <v>0</v>
      </c>
    </row>
    <row r="12" ht="20.1" customHeight="1" spans="1:11">
      <c r="A12" s="74" t="s">
        <v>56</v>
      </c>
      <c r="B12" s="93" t="s">
        <v>57</v>
      </c>
      <c r="C12" s="98">
        <v>78.66</v>
      </c>
      <c r="D12" s="98">
        <v>78.66</v>
      </c>
      <c r="E12" s="99"/>
      <c r="F12" s="96">
        <v>80.38</v>
      </c>
      <c r="G12" s="96">
        <v>80.38</v>
      </c>
      <c r="H12" s="97">
        <v>0</v>
      </c>
      <c r="I12" s="105">
        <v>2.19</v>
      </c>
      <c r="J12" s="105">
        <v>2.19</v>
      </c>
      <c r="K12" s="105">
        <v>0</v>
      </c>
    </row>
    <row r="13" ht="20.1" customHeight="1" spans="1:11">
      <c r="A13" s="74" t="s">
        <v>58</v>
      </c>
      <c r="B13" s="93" t="s">
        <v>59</v>
      </c>
      <c r="C13" s="98">
        <v>78.66</v>
      </c>
      <c r="D13" s="98">
        <v>78.66</v>
      </c>
      <c r="E13" s="99"/>
      <c r="F13" s="96">
        <v>78.13</v>
      </c>
      <c r="G13" s="96">
        <v>78.13</v>
      </c>
      <c r="H13" s="97">
        <v>0</v>
      </c>
      <c r="I13" s="105">
        <v>-0.67</v>
      </c>
      <c r="J13" s="105">
        <v>-0.67</v>
      </c>
      <c r="K13" s="105">
        <v>0</v>
      </c>
    </row>
    <row r="14" ht="20.1" customHeight="1" spans="1:11">
      <c r="A14" s="74" t="s">
        <v>60</v>
      </c>
      <c r="B14" s="93" t="s">
        <v>61</v>
      </c>
      <c r="C14" s="99"/>
      <c r="D14" s="99"/>
      <c r="E14" s="99"/>
      <c r="F14" s="96">
        <v>2.25</v>
      </c>
      <c r="G14" s="96">
        <v>2.25</v>
      </c>
      <c r="H14" s="97">
        <v>0</v>
      </c>
      <c r="I14" s="105">
        <v>0</v>
      </c>
      <c r="J14" s="105">
        <v>0</v>
      </c>
      <c r="K14" s="105">
        <v>0</v>
      </c>
    </row>
    <row r="15" ht="20.1" customHeight="1" spans="1:11">
      <c r="A15" s="100" t="s">
        <v>62</v>
      </c>
      <c r="B15" s="101" t="s">
        <v>63</v>
      </c>
      <c r="C15" s="102"/>
      <c r="D15" s="102"/>
      <c r="E15" s="102"/>
      <c r="F15" s="96">
        <v>24.85</v>
      </c>
      <c r="G15" s="96">
        <v>24.85</v>
      </c>
      <c r="H15" s="97">
        <v>0</v>
      </c>
      <c r="I15" s="105">
        <v>0</v>
      </c>
      <c r="J15" s="105">
        <v>0</v>
      </c>
      <c r="K15" s="105">
        <v>0</v>
      </c>
    </row>
    <row r="16" ht="20.1" customHeight="1" spans="1:11">
      <c r="A16" s="100" t="s">
        <v>64</v>
      </c>
      <c r="B16" s="101" t="s">
        <v>65</v>
      </c>
      <c r="C16" s="102"/>
      <c r="D16" s="102"/>
      <c r="E16" s="102"/>
      <c r="F16" s="96">
        <v>24.85</v>
      </c>
      <c r="G16" s="96">
        <v>24.85</v>
      </c>
      <c r="H16" s="97">
        <v>0</v>
      </c>
      <c r="I16" s="105">
        <v>0</v>
      </c>
      <c r="J16" s="105">
        <v>0</v>
      </c>
      <c r="K16" s="105">
        <v>0</v>
      </c>
    </row>
    <row r="17" ht="20.1" customHeight="1" spans="1:11">
      <c r="A17" s="100" t="s">
        <v>66</v>
      </c>
      <c r="B17" s="101" t="s">
        <v>67</v>
      </c>
      <c r="C17" s="95">
        <v>39.51</v>
      </c>
      <c r="D17" s="95">
        <v>31.9</v>
      </c>
      <c r="E17" s="95">
        <v>7.61</v>
      </c>
      <c r="F17" s="96">
        <v>46.02</v>
      </c>
      <c r="G17" s="96">
        <v>40.93</v>
      </c>
      <c r="H17" s="97">
        <v>5.09</v>
      </c>
      <c r="I17" s="105">
        <v>16.48</v>
      </c>
      <c r="J17" s="105">
        <v>28.31</v>
      </c>
      <c r="K17" s="105">
        <v>-33.11</v>
      </c>
    </row>
    <row r="18" ht="20.1" customHeight="1" spans="1:11">
      <c r="A18" s="100" t="s">
        <v>68</v>
      </c>
      <c r="B18" s="101" t="s">
        <v>69</v>
      </c>
      <c r="C18" s="95">
        <v>39.51</v>
      </c>
      <c r="D18" s="95">
        <v>31.9</v>
      </c>
      <c r="E18" s="95">
        <v>7.61</v>
      </c>
      <c r="F18" s="95">
        <v>46.02</v>
      </c>
      <c r="G18" s="95">
        <v>40.93</v>
      </c>
      <c r="H18" s="97">
        <v>5.09</v>
      </c>
      <c r="I18" s="105">
        <v>16.48</v>
      </c>
      <c r="J18" s="105">
        <v>28.31</v>
      </c>
      <c r="K18" s="105">
        <v>-33.11</v>
      </c>
    </row>
    <row r="19" ht="20.1" customHeight="1" spans="1:11">
      <c r="A19" s="100" t="s">
        <v>70</v>
      </c>
      <c r="B19" s="101" t="s">
        <v>71</v>
      </c>
      <c r="C19" s="95">
        <v>39.51</v>
      </c>
      <c r="D19" s="95">
        <v>31.9</v>
      </c>
      <c r="E19" s="95">
        <v>7.61</v>
      </c>
      <c r="F19" s="96">
        <v>46.02</v>
      </c>
      <c r="G19" s="96">
        <v>40.93</v>
      </c>
      <c r="H19" s="97">
        <v>5.09</v>
      </c>
      <c r="I19" s="105">
        <v>16.48</v>
      </c>
      <c r="J19" s="105">
        <v>28.31</v>
      </c>
      <c r="K19" s="105">
        <v>-33.11</v>
      </c>
    </row>
    <row r="20" ht="20.1" customHeight="1" spans="1:11">
      <c r="A20" s="100" t="s">
        <v>72</v>
      </c>
      <c r="B20" s="101" t="s">
        <v>73</v>
      </c>
      <c r="C20" s="95">
        <v>37.12</v>
      </c>
      <c r="D20" s="95">
        <v>1.44</v>
      </c>
      <c r="E20" s="95">
        <v>35.68</v>
      </c>
      <c r="F20" s="96">
        <v>1081.22</v>
      </c>
      <c r="G20" s="96">
        <v>26.54</v>
      </c>
      <c r="H20" s="97">
        <v>1054.68</v>
      </c>
      <c r="I20" s="105">
        <v>2812.77</v>
      </c>
      <c r="J20" s="105">
        <v>1743.06</v>
      </c>
      <c r="K20" s="105">
        <v>2855.94</v>
      </c>
    </row>
    <row r="21" ht="20.1" customHeight="1" spans="1:11">
      <c r="A21" s="100" t="s">
        <v>74</v>
      </c>
      <c r="B21" s="101" t="s">
        <v>75</v>
      </c>
      <c r="C21" s="95">
        <v>37.12</v>
      </c>
      <c r="D21" s="95">
        <v>1.44</v>
      </c>
      <c r="E21" s="95">
        <v>35.68</v>
      </c>
      <c r="F21" s="96">
        <v>1081.22</v>
      </c>
      <c r="G21" s="96">
        <v>26.54</v>
      </c>
      <c r="H21" s="97">
        <v>1054.68</v>
      </c>
      <c r="I21" s="105">
        <v>2812.77</v>
      </c>
      <c r="J21" s="105">
        <v>1743.06</v>
      </c>
      <c r="K21" s="105">
        <v>2855.94</v>
      </c>
    </row>
    <row r="22" ht="20.1" customHeight="1" spans="1:11">
      <c r="A22" s="100" t="s">
        <v>76</v>
      </c>
      <c r="B22" s="101" t="s">
        <v>77</v>
      </c>
      <c r="C22" s="95">
        <v>37.12</v>
      </c>
      <c r="D22" s="95">
        <v>1.44</v>
      </c>
      <c r="E22" s="95">
        <v>35.68</v>
      </c>
      <c r="F22" s="96">
        <v>1081.22</v>
      </c>
      <c r="G22" s="96">
        <v>26.54</v>
      </c>
      <c r="H22" s="97">
        <v>1054.68</v>
      </c>
      <c r="I22" s="105">
        <v>2812.77</v>
      </c>
      <c r="J22" s="105">
        <v>1743.06</v>
      </c>
      <c r="K22" s="105">
        <v>2855.94</v>
      </c>
    </row>
    <row r="23" ht="20.1" customHeight="1" spans="1:11">
      <c r="A23" s="100" t="s">
        <v>78</v>
      </c>
      <c r="B23" s="101" t="s">
        <v>79</v>
      </c>
      <c r="C23" s="95">
        <v>70.62</v>
      </c>
      <c r="D23" s="95">
        <v>5.1</v>
      </c>
      <c r="E23" s="95">
        <v>65.52</v>
      </c>
      <c r="F23" s="96">
        <v>135.74</v>
      </c>
      <c r="G23" s="96">
        <v>47.44</v>
      </c>
      <c r="H23" s="97">
        <v>88.3</v>
      </c>
      <c r="I23" s="105">
        <v>92.21</v>
      </c>
      <c r="J23" s="105">
        <v>830.2</v>
      </c>
      <c r="K23" s="105">
        <v>34.77</v>
      </c>
    </row>
    <row r="24" ht="20.1" customHeight="1" spans="1:11">
      <c r="A24" s="100" t="s">
        <v>80</v>
      </c>
      <c r="B24" s="101" t="s">
        <v>81</v>
      </c>
      <c r="C24" s="95">
        <v>70.62</v>
      </c>
      <c r="D24" s="95">
        <v>5.1</v>
      </c>
      <c r="E24" s="95">
        <v>65.52</v>
      </c>
      <c r="F24" s="96">
        <v>135.74</v>
      </c>
      <c r="G24" s="96">
        <v>47.44</v>
      </c>
      <c r="H24" s="97">
        <v>88.3</v>
      </c>
      <c r="I24" s="105">
        <v>92.21</v>
      </c>
      <c r="J24" s="105">
        <v>830.2</v>
      </c>
      <c r="K24" s="105">
        <v>34.77</v>
      </c>
    </row>
    <row r="25" ht="20.1" customHeight="1" spans="1:11">
      <c r="A25" s="100" t="s">
        <v>82</v>
      </c>
      <c r="B25" s="101" t="s">
        <v>83</v>
      </c>
      <c r="C25" s="95">
        <v>70.62</v>
      </c>
      <c r="D25" s="95">
        <v>5.1</v>
      </c>
      <c r="E25" s="95">
        <v>65.52</v>
      </c>
      <c r="F25" s="96">
        <v>135.74</v>
      </c>
      <c r="G25" s="96">
        <v>47.44</v>
      </c>
      <c r="H25" s="97">
        <v>88.3</v>
      </c>
      <c r="I25" s="105">
        <v>92.21</v>
      </c>
      <c r="J25" s="105">
        <v>830.2</v>
      </c>
      <c r="K25" s="105">
        <v>34.77</v>
      </c>
    </row>
    <row r="26" ht="20.1" customHeight="1" spans="1:11">
      <c r="A26" s="100" t="s">
        <v>84</v>
      </c>
      <c r="B26" s="101" t="s">
        <v>85</v>
      </c>
      <c r="C26" s="102">
        <v>31.46</v>
      </c>
      <c r="D26" s="102">
        <v>31.46</v>
      </c>
      <c r="E26" s="102"/>
      <c r="F26" s="96">
        <v>31.25</v>
      </c>
      <c r="G26" s="96">
        <v>31.25</v>
      </c>
      <c r="H26" s="97"/>
      <c r="I26" s="105">
        <v>-0.67</v>
      </c>
      <c r="J26" s="105">
        <v>-0.67</v>
      </c>
      <c r="K26" s="105"/>
    </row>
    <row r="27" ht="20.1" customHeight="1" spans="1:11">
      <c r="A27" s="100" t="s">
        <v>86</v>
      </c>
      <c r="B27" s="101" t="s">
        <v>87</v>
      </c>
      <c r="C27" s="102">
        <v>31.46</v>
      </c>
      <c r="D27" s="102">
        <v>31.46</v>
      </c>
      <c r="E27" s="102"/>
      <c r="F27" s="96">
        <v>31.25</v>
      </c>
      <c r="G27" s="96">
        <v>31.25</v>
      </c>
      <c r="H27" s="97"/>
      <c r="I27" s="105">
        <v>-0.67</v>
      </c>
      <c r="J27" s="105">
        <v>-0.67</v>
      </c>
      <c r="K27" s="105"/>
    </row>
    <row r="28" ht="20.1" customHeight="1" spans="1:11">
      <c r="A28" s="100" t="s">
        <v>88</v>
      </c>
      <c r="B28" s="101" t="s">
        <v>89</v>
      </c>
      <c r="C28" s="102">
        <v>31.46</v>
      </c>
      <c r="D28" s="102">
        <v>31.46</v>
      </c>
      <c r="E28" s="102"/>
      <c r="F28" s="96">
        <v>31.25</v>
      </c>
      <c r="G28" s="96">
        <v>31.25</v>
      </c>
      <c r="H28" s="97"/>
      <c r="I28" s="105">
        <v>-0.67</v>
      </c>
      <c r="J28" s="105">
        <v>-0.67</v>
      </c>
      <c r="K28" s="105"/>
    </row>
    <row r="29" ht="20.1" customHeight="1" spans="1:11">
      <c r="A29" s="103"/>
      <c r="B29" s="104" t="s">
        <v>90</v>
      </c>
      <c r="C29" s="95">
        <f>C23+C20+C17+C7+C11+C26</f>
        <v>863.81</v>
      </c>
      <c r="D29" s="95">
        <f>D23+D20+D17+D7+D11+D26</f>
        <v>749.62</v>
      </c>
      <c r="E29" s="95">
        <f>E23+E20+E17+E7</f>
        <v>114.19</v>
      </c>
      <c r="F29" s="95">
        <f>F23+F20+F17+F7+F11+F26</f>
        <v>2248.57</v>
      </c>
      <c r="G29" s="95">
        <f>G23+G20+G17+G7+G26+G11</f>
        <v>1028.55</v>
      </c>
      <c r="H29" s="95">
        <f>H23+H20+H17+H7</f>
        <v>1220.02</v>
      </c>
      <c r="I29" s="105">
        <v>160.31</v>
      </c>
      <c r="J29" s="105">
        <f>(G29-D29)*100/D29</f>
        <v>37.2095194898749</v>
      </c>
      <c r="K29" s="105">
        <f>(H29-E29)*100/E29</f>
        <v>968.412295297312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12" workbookViewId="0">
      <selection activeCell="B58" sqref="B58"/>
    </sheetView>
  </sheetViews>
  <sheetFormatPr defaultColWidth="9" defaultRowHeight="14.25" outlineLevelCol="6"/>
  <cols>
    <col min="1" max="1" width="38.375" style="80" customWidth="1"/>
    <col min="2" max="2" width="18.125" style="80" customWidth="1"/>
    <col min="3" max="3" width="22.125" style="80" customWidth="1"/>
    <col min="4" max="6" width="9" style="80"/>
    <col min="7" max="7" width="9.375" style="80"/>
    <col min="8" max="16384" width="9" style="80"/>
  </cols>
  <sheetData>
    <row r="1" ht="22.5" customHeight="1" spans="1:3">
      <c r="A1" s="81" t="s">
        <v>106</v>
      </c>
      <c r="B1" s="82"/>
      <c r="C1" s="82"/>
    </row>
    <row r="2" ht="43.5" customHeight="1" spans="1:5">
      <c r="A2" s="83" t="s">
        <v>107</v>
      </c>
      <c r="B2" s="84"/>
      <c r="C2" s="84"/>
      <c r="D2" s="85"/>
      <c r="E2" s="85"/>
    </row>
    <row r="3" ht="20.25" customHeight="1" spans="3:3">
      <c r="C3" s="86" t="s">
        <v>2</v>
      </c>
    </row>
    <row r="4" ht="23.25" customHeight="1" spans="1:3">
      <c r="A4" s="87" t="s">
        <v>108</v>
      </c>
      <c r="B4" s="87" t="s">
        <v>6</v>
      </c>
      <c r="C4" s="87" t="s">
        <v>109</v>
      </c>
    </row>
    <row r="5" ht="23.25" customHeight="1" spans="1:7">
      <c r="A5" s="88" t="s">
        <v>110</v>
      </c>
      <c r="B5" s="89">
        <v>696.88</v>
      </c>
      <c r="C5" s="88"/>
      <c r="G5" s="90"/>
    </row>
    <row r="6" ht="23.25" customHeight="1" spans="1:7">
      <c r="A6" s="88" t="s">
        <v>111</v>
      </c>
      <c r="B6" s="89">
        <v>216.64</v>
      </c>
      <c r="C6" s="88"/>
      <c r="G6" s="90"/>
    </row>
    <row r="7" ht="23.25" customHeight="1" spans="1:7">
      <c r="A7" s="88" t="s">
        <v>112</v>
      </c>
      <c r="B7" s="89">
        <v>118.38</v>
      </c>
      <c r="C7" s="88"/>
      <c r="G7" s="90"/>
    </row>
    <row r="8" ht="23.25" customHeight="1" spans="1:7">
      <c r="A8" s="88" t="s">
        <v>113</v>
      </c>
      <c r="B8" s="89">
        <v>18.05</v>
      </c>
      <c r="C8" s="88"/>
      <c r="G8" s="90"/>
    </row>
    <row r="9" ht="23.25" customHeight="1" spans="1:7">
      <c r="A9" s="88" t="s">
        <v>114</v>
      </c>
      <c r="B9" s="89">
        <v>100.12</v>
      </c>
      <c r="C9" s="88"/>
      <c r="G9" s="90"/>
    </row>
    <row r="10" ht="23.25" customHeight="1" spans="1:7">
      <c r="A10" s="88" t="s">
        <v>115</v>
      </c>
      <c r="B10" s="89">
        <v>78.13</v>
      </c>
      <c r="C10" s="88"/>
      <c r="G10" s="90"/>
    </row>
    <row r="11" ht="23.25" customHeight="1" spans="1:7">
      <c r="A11" s="88" t="s">
        <v>116</v>
      </c>
      <c r="B11" s="89">
        <v>2.25</v>
      </c>
      <c r="C11" s="88"/>
      <c r="G11" s="90"/>
    </row>
    <row r="12" ht="23.25" customHeight="1" spans="1:7">
      <c r="A12" s="88" t="s">
        <v>117</v>
      </c>
      <c r="B12" s="89">
        <v>23.44</v>
      </c>
      <c r="C12" s="88"/>
      <c r="G12" s="90"/>
    </row>
    <row r="13" ht="23.25" customHeight="1" spans="1:7">
      <c r="A13" s="88" t="s">
        <v>118</v>
      </c>
      <c r="B13" s="89"/>
      <c r="C13" s="88"/>
      <c r="G13" s="90"/>
    </row>
    <row r="14" ht="23.25" customHeight="1" spans="1:7">
      <c r="A14" s="88" t="s">
        <v>119</v>
      </c>
      <c r="B14" s="89">
        <v>0.99</v>
      </c>
      <c r="C14" s="88"/>
      <c r="G14" s="90"/>
    </row>
    <row r="15" ht="23.25" customHeight="1" spans="1:7">
      <c r="A15" s="88" t="s">
        <v>89</v>
      </c>
      <c r="B15" s="89">
        <v>31.25</v>
      </c>
      <c r="C15" s="88"/>
      <c r="G15" s="90"/>
    </row>
    <row r="16" ht="23.25" customHeight="1" spans="1:7">
      <c r="A16" s="88" t="s">
        <v>120</v>
      </c>
      <c r="B16" s="89">
        <v>107.63</v>
      </c>
      <c r="C16" s="88"/>
      <c r="G16" s="90"/>
    </row>
    <row r="17" ht="23.25" customHeight="1" spans="1:7">
      <c r="A17" s="88" t="s">
        <v>121</v>
      </c>
      <c r="B17" s="89">
        <v>291.89</v>
      </c>
      <c r="C17" s="88"/>
      <c r="G17" s="90"/>
    </row>
    <row r="18" ht="23.25" customHeight="1" spans="1:7">
      <c r="A18" s="88" t="s">
        <v>122</v>
      </c>
      <c r="B18" s="89">
        <v>248.22</v>
      </c>
      <c r="C18" s="88"/>
      <c r="G18" s="90"/>
    </row>
    <row r="19" ht="23.25" customHeight="1" spans="1:7">
      <c r="A19" s="88" t="s">
        <v>123</v>
      </c>
      <c r="B19" s="89"/>
      <c r="C19" s="88"/>
      <c r="G19" s="90"/>
    </row>
    <row r="20" ht="23.25" customHeight="1" spans="1:7">
      <c r="A20" s="88" t="s">
        <v>124</v>
      </c>
      <c r="B20" s="89"/>
      <c r="C20" s="88"/>
      <c r="G20" s="90"/>
    </row>
    <row r="21" ht="23.25" customHeight="1" spans="1:7">
      <c r="A21" s="88" t="s">
        <v>125</v>
      </c>
      <c r="B21" s="89"/>
      <c r="C21" s="88"/>
      <c r="G21" s="90"/>
    </row>
    <row r="22" ht="23.25" customHeight="1" spans="1:7">
      <c r="A22" s="88" t="s">
        <v>126</v>
      </c>
      <c r="B22" s="89"/>
      <c r="C22" s="88"/>
      <c r="G22" s="90"/>
    </row>
    <row r="23" ht="23.25" customHeight="1" spans="1:7">
      <c r="A23" s="88" t="s">
        <v>127</v>
      </c>
      <c r="B23" s="89"/>
      <c r="C23" s="88"/>
      <c r="G23" s="90"/>
    </row>
    <row r="24" ht="23.25" customHeight="1" spans="1:7">
      <c r="A24" s="88" t="s">
        <v>128</v>
      </c>
      <c r="B24" s="89"/>
      <c r="C24" s="88"/>
      <c r="G24" s="90"/>
    </row>
    <row r="25" ht="23.25" customHeight="1" spans="1:7">
      <c r="A25" s="88" t="s">
        <v>129</v>
      </c>
      <c r="B25" s="89"/>
      <c r="C25" s="88"/>
      <c r="G25" s="90"/>
    </row>
    <row r="26" ht="23.25" customHeight="1" spans="1:7">
      <c r="A26" s="88" t="s">
        <v>130</v>
      </c>
      <c r="B26" s="89"/>
      <c r="C26" s="88"/>
      <c r="G26" s="90"/>
    </row>
    <row r="27" ht="23.25" customHeight="1" spans="1:7">
      <c r="A27" s="88" t="s">
        <v>131</v>
      </c>
      <c r="B27" s="89"/>
      <c r="C27" s="88"/>
      <c r="G27" s="90"/>
    </row>
    <row r="28" ht="23.25" customHeight="1" spans="1:7">
      <c r="A28" s="88" t="s">
        <v>132</v>
      </c>
      <c r="B28" s="89"/>
      <c r="C28" s="88"/>
      <c r="G28" s="90"/>
    </row>
    <row r="29" ht="23.25" customHeight="1" spans="1:7">
      <c r="A29" s="88" t="s">
        <v>133</v>
      </c>
      <c r="B29" s="89"/>
      <c r="C29" s="88"/>
      <c r="G29" s="90"/>
    </row>
    <row r="30" ht="23.25" customHeight="1" spans="1:7">
      <c r="A30" s="88" t="s">
        <v>134</v>
      </c>
      <c r="B30" s="89"/>
      <c r="C30" s="88"/>
      <c r="G30" s="90"/>
    </row>
    <row r="31" ht="23.25" customHeight="1" spans="1:7">
      <c r="A31" s="88" t="s">
        <v>135</v>
      </c>
      <c r="B31" s="89"/>
      <c r="C31" s="88"/>
      <c r="G31" s="90"/>
    </row>
    <row r="32" ht="23.25" customHeight="1" spans="1:7">
      <c r="A32" s="88" t="s">
        <v>136</v>
      </c>
      <c r="B32" s="89"/>
      <c r="C32" s="88"/>
      <c r="G32" s="90"/>
    </row>
    <row r="33" ht="23.25" customHeight="1" spans="1:7">
      <c r="A33" s="88" t="s">
        <v>137</v>
      </c>
      <c r="B33" s="89">
        <v>5.7</v>
      </c>
      <c r="C33" s="88"/>
      <c r="G33" s="90"/>
    </row>
    <row r="34" ht="23.25" customHeight="1" spans="1:7">
      <c r="A34" s="88" t="s">
        <v>138</v>
      </c>
      <c r="B34" s="89"/>
      <c r="C34" s="88"/>
      <c r="G34" s="90"/>
    </row>
    <row r="35" ht="23.25" customHeight="1" spans="1:7">
      <c r="A35" s="88" t="s">
        <v>139</v>
      </c>
      <c r="B35" s="89"/>
      <c r="C35" s="88"/>
      <c r="G35" s="90"/>
    </row>
    <row r="36" ht="23.25" customHeight="1" spans="1:7">
      <c r="A36" s="88" t="s">
        <v>140</v>
      </c>
      <c r="B36" s="89"/>
      <c r="C36" s="88"/>
      <c r="G36" s="90"/>
    </row>
    <row r="37" ht="23.25" customHeight="1" spans="1:7">
      <c r="A37" s="88" t="s">
        <v>141</v>
      </c>
      <c r="B37" s="89"/>
      <c r="C37" s="88"/>
      <c r="G37" s="90"/>
    </row>
    <row r="38" ht="23.25" customHeight="1" spans="1:7">
      <c r="A38" s="88" t="s">
        <v>142</v>
      </c>
      <c r="B38" s="89"/>
      <c r="C38" s="88"/>
      <c r="G38" s="90"/>
    </row>
    <row r="39" ht="23.25" customHeight="1" spans="1:7">
      <c r="A39" s="88" t="s">
        <v>143</v>
      </c>
      <c r="B39" s="89">
        <v>3.72</v>
      </c>
      <c r="C39" s="88"/>
      <c r="G39" s="90"/>
    </row>
    <row r="40" ht="23.25" customHeight="1" spans="1:7">
      <c r="A40" s="88" t="s">
        <v>144</v>
      </c>
      <c r="B40" s="89">
        <v>7.58</v>
      </c>
      <c r="C40" s="88"/>
      <c r="G40" s="90"/>
    </row>
    <row r="41" ht="23.25" customHeight="1" spans="1:7">
      <c r="A41" s="88" t="s">
        <v>145</v>
      </c>
      <c r="B41" s="89">
        <v>12</v>
      </c>
      <c r="C41" s="88"/>
      <c r="G41" s="90"/>
    </row>
    <row r="42" ht="23.25" customHeight="1" spans="1:7">
      <c r="A42" s="88" t="s">
        <v>146</v>
      </c>
      <c r="B42" s="89">
        <v>14.67</v>
      </c>
      <c r="C42" s="88"/>
      <c r="G42" s="90"/>
    </row>
    <row r="43" ht="23.25" customHeight="1" spans="1:7">
      <c r="A43" s="88" t="s">
        <v>147</v>
      </c>
      <c r="B43" s="89"/>
      <c r="C43" s="88"/>
      <c r="G43" s="90"/>
    </row>
    <row r="44" ht="23.25" customHeight="1" spans="1:7">
      <c r="A44" s="88" t="s">
        <v>148</v>
      </c>
      <c r="B44" s="89"/>
      <c r="C44" s="88"/>
      <c r="G44" s="90"/>
    </row>
    <row r="45" ht="23.25" customHeight="1" spans="1:7">
      <c r="A45" s="88" t="s">
        <v>149</v>
      </c>
      <c r="B45" s="89">
        <v>39.78</v>
      </c>
      <c r="C45" s="88"/>
      <c r="G45" s="90"/>
    </row>
    <row r="46" ht="23.25" customHeight="1" spans="1:7">
      <c r="A46" s="88" t="s">
        <v>150</v>
      </c>
      <c r="B46" s="89"/>
      <c r="C46" s="88"/>
      <c r="G46" s="90"/>
    </row>
    <row r="47" ht="23.25" customHeight="1" spans="1:7">
      <c r="A47" s="88" t="s">
        <v>151</v>
      </c>
      <c r="B47" s="89"/>
      <c r="C47" s="88"/>
      <c r="G47" s="90"/>
    </row>
    <row r="48" ht="23.25" customHeight="1" spans="1:7">
      <c r="A48" s="88" t="s">
        <v>152</v>
      </c>
      <c r="B48" s="89"/>
      <c r="C48" s="88"/>
      <c r="G48" s="90"/>
    </row>
    <row r="49" ht="23.25" customHeight="1" spans="1:7">
      <c r="A49" s="88" t="s">
        <v>153</v>
      </c>
      <c r="B49" s="89"/>
      <c r="C49" s="88"/>
      <c r="G49" s="90"/>
    </row>
    <row r="50" ht="23.25" customHeight="1" spans="1:7">
      <c r="A50" s="88" t="s">
        <v>154</v>
      </c>
      <c r="B50" s="89">
        <v>39.78</v>
      </c>
      <c r="C50" s="88"/>
      <c r="G50" s="90"/>
    </row>
    <row r="51" ht="23.25" customHeight="1" spans="1:7">
      <c r="A51" s="88" t="s">
        <v>155</v>
      </c>
      <c r="B51" s="89"/>
      <c r="C51" s="88"/>
      <c r="G51" s="90"/>
    </row>
    <row r="52" ht="23.25" customHeight="1" spans="1:7">
      <c r="A52" s="88" t="s">
        <v>156</v>
      </c>
      <c r="B52" s="89"/>
      <c r="C52" s="88"/>
      <c r="G52" s="90"/>
    </row>
    <row r="53" ht="23.25" customHeight="1" spans="1:7">
      <c r="A53" s="88" t="s">
        <v>157</v>
      </c>
      <c r="B53" s="89"/>
      <c r="C53" s="88"/>
      <c r="G53" s="90"/>
    </row>
    <row r="54" ht="23.25" customHeight="1" spans="1:7">
      <c r="A54" s="88" t="s">
        <v>158</v>
      </c>
      <c r="B54" s="89"/>
      <c r="C54" s="88"/>
      <c r="G54" s="90"/>
    </row>
    <row r="55" ht="23.25" customHeight="1" spans="1:7">
      <c r="A55" s="88" t="s">
        <v>159</v>
      </c>
      <c r="B55" s="89"/>
      <c r="C55" s="88"/>
      <c r="G55" s="90"/>
    </row>
    <row r="56" ht="23.25" customHeight="1" spans="1:7">
      <c r="A56" s="88" t="s">
        <v>160</v>
      </c>
      <c r="B56" s="91"/>
      <c r="C56" s="88"/>
      <c r="G56" s="90"/>
    </row>
    <row r="57" ht="23.25" customHeight="1" spans="1:7">
      <c r="A57" s="87" t="s">
        <v>90</v>
      </c>
      <c r="B57" s="89">
        <f>B45+B17+B5</f>
        <v>1028.55</v>
      </c>
      <c r="C57" s="88"/>
      <c r="G57" s="90"/>
    </row>
  </sheetData>
  <mergeCells count="1">
    <mergeCell ref="A2:C2"/>
  </mergeCells>
  <printOptions horizontalCentered="1"/>
  <pageMargins left="0.590277777777778" right="0.590277777777778" top="0.14" bottom="0.2" header="0.511805555555556" footer="0.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0" workbookViewId="0">
      <selection activeCell="A3" sqref="A3:K3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68" t="s">
        <v>161</v>
      </c>
      <c r="B1" s="69"/>
      <c r="C1" s="69"/>
      <c r="D1" s="69"/>
      <c r="E1" s="69"/>
      <c r="F1" s="69"/>
      <c r="G1" s="69"/>
      <c r="H1" s="69"/>
      <c r="I1" s="69"/>
      <c r="J1" s="76"/>
      <c r="K1" s="76"/>
    </row>
    <row r="2" ht="16.5" customHeight="1" spans="1:11">
      <c r="A2" s="69"/>
      <c r="B2" s="69"/>
      <c r="C2" s="69"/>
      <c r="D2" s="69"/>
      <c r="E2" s="69"/>
      <c r="F2" s="69"/>
      <c r="G2" s="69"/>
      <c r="H2" s="69"/>
      <c r="I2" s="69"/>
      <c r="J2" s="76"/>
      <c r="K2" s="76"/>
    </row>
    <row r="3" ht="29.25" customHeight="1" spans="1:11">
      <c r="A3" s="70" t="s">
        <v>162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51"/>
      <c r="B4" s="51"/>
      <c r="C4" s="51"/>
      <c r="D4" s="51"/>
      <c r="E4" s="51"/>
      <c r="F4" s="51"/>
      <c r="G4" s="51"/>
      <c r="H4" s="51"/>
      <c r="I4" s="51"/>
      <c r="J4" s="77" t="s">
        <v>2</v>
      </c>
      <c r="K4" s="77"/>
    </row>
    <row r="5" ht="26.25" customHeight="1" spans="1:11">
      <c r="A5" s="72" t="s">
        <v>39</v>
      </c>
      <c r="B5" s="72"/>
      <c r="C5" s="72" t="s">
        <v>103</v>
      </c>
      <c r="D5" s="72"/>
      <c r="E5" s="72"/>
      <c r="F5" s="72" t="s">
        <v>104</v>
      </c>
      <c r="G5" s="72"/>
      <c r="H5" s="72"/>
      <c r="I5" s="72" t="s">
        <v>163</v>
      </c>
      <c r="J5" s="72"/>
      <c r="K5" s="72"/>
    </row>
    <row r="6" s="66" customFormat="1" ht="27.75" customHeight="1" spans="1:11">
      <c r="A6" s="72" t="s">
        <v>44</v>
      </c>
      <c r="B6" s="72" t="s">
        <v>45</v>
      </c>
      <c r="C6" s="72" t="s">
        <v>90</v>
      </c>
      <c r="D6" s="72" t="s">
        <v>93</v>
      </c>
      <c r="E6" s="72" t="s">
        <v>94</v>
      </c>
      <c r="F6" s="72" t="s">
        <v>90</v>
      </c>
      <c r="G6" s="72" t="s">
        <v>93</v>
      </c>
      <c r="H6" s="72" t="s">
        <v>94</v>
      </c>
      <c r="I6" s="72" t="s">
        <v>90</v>
      </c>
      <c r="J6" s="72" t="s">
        <v>93</v>
      </c>
      <c r="K6" s="72" t="s">
        <v>94</v>
      </c>
    </row>
    <row r="7" s="66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78"/>
      <c r="K7" s="78"/>
    </row>
    <row r="8" s="66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78"/>
      <c r="K8" s="78"/>
    </row>
    <row r="9" s="66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78"/>
      <c r="K9" s="78"/>
    </row>
    <row r="10" s="66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78"/>
      <c r="K10" s="78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79"/>
      <c r="K11" s="79"/>
    </row>
    <row r="12" customFormat="1" ht="30" customHeight="1" spans="1:11">
      <c r="A12" s="73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60"/>
      <c r="K13" s="60"/>
    </row>
    <row r="14" ht="30" customHeight="1" spans="1:11">
      <c r="A14" s="73"/>
      <c r="B14" s="60"/>
      <c r="C14" s="60"/>
      <c r="D14" s="60"/>
      <c r="E14" s="60"/>
      <c r="F14" s="60"/>
      <c r="G14" s="60"/>
      <c r="H14" s="60"/>
      <c r="I14" s="74"/>
      <c r="J14" s="60"/>
      <c r="K14" s="60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60"/>
      <c r="K15" s="60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60"/>
      <c r="K16" s="60"/>
    </row>
    <row r="17" ht="30" customHeight="1" spans="1:11">
      <c r="A17" s="73"/>
      <c r="B17" s="74"/>
      <c r="C17" s="74"/>
      <c r="D17" s="74"/>
      <c r="E17" s="74"/>
      <c r="F17" s="74"/>
      <c r="G17" s="74"/>
      <c r="H17" s="74"/>
      <c r="I17" s="74"/>
      <c r="J17" s="60"/>
      <c r="K17" s="60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51" t="s">
        <v>164</v>
      </c>
    </row>
    <row r="2" ht="19.5" customHeight="1" spans="1:2">
      <c r="A2" s="52"/>
      <c r="B2" s="53"/>
    </row>
    <row r="3" ht="30" customHeight="1" spans="1:2">
      <c r="A3" s="54" t="s">
        <v>165</v>
      </c>
      <c r="B3" s="55"/>
    </row>
    <row r="4" ht="16.5" customHeight="1" spans="1:2">
      <c r="A4" s="56"/>
      <c r="B4" s="57" t="s">
        <v>2</v>
      </c>
    </row>
    <row r="5" ht="38.25" customHeight="1" spans="1:2">
      <c r="A5" s="58" t="s">
        <v>5</v>
      </c>
      <c r="B5" s="58" t="s">
        <v>104</v>
      </c>
    </row>
    <row r="6" ht="38.25" customHeight="1" spans="1:2">
      <c r="A6" s="59" t="s">
        <v>166</v>
      </c>
      <c r="B6" s="60">
        <v>17.7</v>
      </c>
    </row>
    <row r="7" ht="38.25" customHeight="1" spans="1:2">
      <c r="A7" s="60" t="s">
        <v>167</v>
      </c>
      <c r="B7" s="60">
        <v>0</v>
      </c>
    </row>
    <row r="8" ht="38.25" customHeight="1" spans="1:2">
      <c r="A8" s="60" t="s">
        <v>168</v>
      </c>
      <c r="B8" s="60">
        <v>5.7</v>
      </c>
    </row>
    <row r="9" ht="38.25" customHeight="1" spans="1:2">
      <c r="A9" s="61" t="s">
        <v>169</v>
      </c>
      <c r="B9" s="61">
        <v>12</v>
      </c>
    </row>
    <row r="10" ht="38.25" customHeight="1" spans="1:2">
      <c r="A10" s="62" t="s">
        <v>170</v>
      </c>
      <c r="B10" s="61">
        <v>12</v>
      </c>
    </row>
    <row r="11" ht="38.25" customHeight="1" spans="1:2">
      <c r="A11" s="63" t="s">
        <v>171</v>
      </c>
      <c r="B11" s="64">
        <v>0</v>
      </c>
    </row>
    <row r="12" ht="91.5" customHeight="1" spans="1:2">
      <c r="A12" s="65" t="s">
        <v>172</v>
      </c>
      <c r="B12" s="6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C17" sqref="C17"/>
    </sheetView>
  </sheetViews>
  <sheetFormatPr defaultColWidth="9" defaultRowHeight="14.25"/>
  <cols>
    <col min="1" max="1" width="16.75" customWidth="1"/>
    <col min="2" max="4" width="8.75" customWidth="1"/>
    <col min="6" max="7" width="10.375"/>
  </cols>
  <sheetData>
    <row r="1" ht="31.5" customHeight="1" spans="1:14">
      <c r="A1" s="1" t="s">
        <v>173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4"/>
    </row>
    <row r="2" ht="33" customHeight="1" spans="1:14">
      <c r="A2" s="30" t="s">
        <v>174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8" t="s">
        <v>175</v>
      </c>
      <c r="B4" s="33" t="s">
        <v>176</v>
      </c>
      <c r="C4" s="33" t="s">
        <v>177</v>
      </c>
      <c r="D4" s="33" t="s">
        <v>178</v>
      </c>
      <c r="E4" s="9" t="s">
        <v>179</v>
      </c>
      <c r="F4" s="9"/>
      <c r="G4" s="9"/>
      <c r="H4" s="9"/>
      <c r="I4" s="9"/>
      <c r="J4" s="9"/>
      <c r="K4" s="9"/>
      <c r="L4" s="9"/>
      <c r="M4" s="9"/>
      <c r="N4" s="45" t="s">
        <v>180</v>
      </c>
    </row>
    <row r="5" ht="37.5" customHeight="1" spans="1:14">
      <c r="A5" s="10"/>
      <c r="B5" s="33"/>
      <c r="C5" s="33"/>
      <c r="D5" s="33"/>
      <c r="E5" s="11" t="s">
        <v>181</v>
      </c>
      <c r="F5" s="9" t="s">
        <v>40</v>
      </c>
      <c r="G5" s="9"/>
      <c r="H5" s="9"/>
      <c r="I5" s="9"/>
      <c r="J5" s="46"/>
      <c r="K5" s="46"/>
      <c r="L5" s="24" t="s">
        <v>182</v>
      </c>
      <c r="M5" s="24" t="s">
        <v>183</v>
      </c>
      <c r="N5" s="47"/>
    </row>
    <row r="6" ht="78.75" customHeight="1" spans="1:14">
      <c r="A6" s="14"/>
      <c r="B6" s="33"/>
      <c r="C6" s="33"/>
      <c r="D6" s="33"/>
      <c r="E6" s="11"/>
      <c r="F6" s="15" t="s">
        <v>184</v>
      </c>
      <c r="G6" s="11" t="s">
        <v>185</v>
      </c>
      <c r="H6" s="11" t="s">
        <v>186</v>
      </c>
      <c r="I6" s="11" t="s">
        <v>187</v>
      </c>
      <c r="J6" s="11" t="s">
        <v>188</v>
      </c>
      <c r="K6" s="25" t="s">
        <v>189</v>
      </c>
      <c r="L6" s="26"/>
      <c r="M6" s="26"/>
      <c r="N6" s="48"/>
    </row>
    <row r="7" ht="24" customHeight="1" spans="1:14">
      <c r="A7" s="34" t="s">
        <v>190</v>
      </c>
      <c r="B7" s="34" t="s">
        <v>190</v>
      </c>
      <c r="C7" s="35" t="s">
        <v>191</v>
      </c>
      <c r="D7" s="36">
        <v>10</v>
      </c>
      <c r="E7" s="37">
        <v>4</v>
      </c>
      <c r="F7" s="37">
        <v>4</v>
      </c>
      <c r="G7" s="37">
        <v>4</v>
      </c>
      <c r="H7" s="36"/>
      <c r="I7" s="49"/>
      <c r="J7" s="49"/>
      <c r="K7" s="49"/>
      <c r="L7" s="49"/>
      <c r="M7" s="49"/>
      <c r="N7" s="49" t="s">
        <v>192</v>
      </c>
    </row>
    <row r="8" ht="24" customHeight="1" spans="1:14">
      <c r="A8" s="34" t="s">
        <v>193</v>
      </c>
      <c r="B8" s="34" t="s">
        <v>193</v>
      </c>
      <c r="C8" s="35" t="s">
        <v>191</v>
      </c>
      <c r="D8" s="36">
        <v>10</v>
      </c>
      <c r="E8" s="38">
        <v>1.5</v>
      </c>
      <c r="F8" s="38">
        <v>1.5</v>
      </c>
      <c r="G8" s="38">
        <v>1.5</v>
      </c>
      <c r="H8" s="36"/>
      <c r="I8" s="43"/>
      <c r="J8" s="43"/>
      <c r="K8" s="43"/>
      <c r="L8" s="43"/>
      <c r="M8" s="43"/>
      <c r="N8" s="49" t="s">
        <v>192</v>
      </c>
    </row>
    <row r="9" ht="24" customHeight="1" spans="1:14">
      <c r="A9" s="34" t="s">
        <v>194</v>
      </c>
      <c r="B9" s="34" t="s">
        <v>194</v>
      </c>
      <c r="C9" s="39" t="s">
        <v>191</v>
      </c>
      <c r="D9" s="36">
        <v>10</v>
      </c>
      <c r="E9" s="38">
        <v>0.6</v>
      </c>
      <c r="F9" s="38">
        <v>0.6</v>
      </c>
      <c r="G9" s="38">
        <v>0.6</v>
      </c>
      <c r="H9" s="36"/>
      <c r="I9" s="43"/>
      <c r="J9" s="43"/>
      <c r="K9" s="43"/>
      <c r="L9" s="43"/>
      <c r="M9" s="43"/>
      <c r="N9" s="49" t="s">
        <v>192</v>
      </c>
    </row>
    <row r="10" ht="24" customHeight="1" spans="1:14">
      <c r="A10" s="34" t="s">
        <v>195</v>
      </c>
      <c r="B10" s="34" t="s">
        <v>196</v>
      </c>
      <c r="C10" s="39" t="s">
        <v>197</v>
      </c>
      <c r="D10" s="36">
        <v>100</v>
      </c>
      <c r="E10" s="38">
        <v>10</v>
      </c>
      <c r="F10" s="38">
        <v>10</v>
      </c>
      <c r="G10" s="38">
        <v>10</v>
      </c>
      <c r="H10" s="36"/>
      <c r="I10" s="43"/>
      <c r="J10" s="43"/>
      <c r="K10" s="43"/>
      <c r="L10" s="43"/>
      <c r="M10" s="43"/>
      <c r="N10" s="49" t="s">
        <v>192</v>
      </c>
    </row>
    <row r="11" ht="24" customHeight="1" spans="1:14">
      <c r="A11" s="34" t="s">
        <v>195</v>
      </c>
      <c r="B11" s="34" t="s">
        <v>198</v>
      </c>
      <c r="C11" s="39" t="s">
        <v>197</v>
      </c>
      <c r="D11" s="36">
        <v>15</v>
      </c>
      <c r="E11" s="38">
        <v>1.2</v>
      </c>
      <c r="F11" s="38">
        <v>1.2</v>
      </c>
      <c r="G11" s="38">
        <v>1.2</v>
      </c>
      <c r="H11" s="36"/>
      <c r="I11" s="43"/>
      <c r="J11" s="43"/>
      <c r="K11" s="43"/>
      <c r="L11" s="43"/>
      <c r="M11" s="43"/>
      <c r="N11" s="49" t="s">
        <v>192</v>
      </c>
    </row>
    <row r="12" ht="24" customHeight="1" spans="1:14">
      <c r="A12" s="34" t="s">
        <v>195</v>
      </c>
      <c r="B12" s="34" t="s">
        <v>199</v>
      </c>
      <c r="C12" s="39" t="s">
        <v>197</v>
      </c>
      <c r="D12" s="36">
        <v>50</v>
      </c>
      <c r="E12" s="38">
        <v>2.5</v>
      </c>
      <c r="F12" s="38">
        <v>2.5</v>
      </c>
      <c r="G12" s="38">
        <v>2.5</v>
      </c>
      <c r="H12" s="36"/>
      <c r="I12" s="43"/>
      <c r="J12" s="43"/>
      <c r="K12" s="43"/>
      <c r="L12" s="43"/>
      <c r="M12" s="43"/>
      <c r="N12" s="49" t="s">
        <v>192</v>
      </c>
    </row>
    <row r="13" ht="24" customHeight="1" spans="1:14">
      <c r="A13" s="40" t="s">
        <v>200</v>
      </c>
      <c r="B13" s="40" t="s">
        <v>201</v>
      </c>
      <c r="C13" s="35" t="s">
        <v>202</v>
      </c>
      <c r="D13" s="41">
        <v>1</v>
      </c>
      <c r="E13" s="38">
        <v>40.2</v>
      </c>
      <c r="F13" s="38">
        <v>40.2</v>
      </c>
      <c r="G13" s="38">
        <v>40.2</v>
      </c>
      <c r="H13" s="41"/>
      <c r="I13" s="43"/>
      <c r="J13" s="43"/>
      <c r="K13" s="43"/>
      <c r="L13" s="43"/>
      <c r="M13" s="43"/>
      <c r="N13" s="49" t="s">
        <v>192</v>
      </c>
    </row>
    <row r="14" ht="24" customHeight="1" spans="1:14">
      <c r="A14" s="18" t="s">
        <v>203</v>
      </c>
      <c r="B14" s="42"/>
      <c r="C14" s="42"/>
      <c r="D14" s="19"/>
      <c r="E14" s="43">
        <v>60</v>
      </c>
      <c r="F14" s="43">
        <v>60</v>
      </c>
      <c r="G14" s="43">
        <v>60</v>
      </c>
      <c r="H14" s="43"/>
      <c r="I14" s="43"/>
      <c r="J14" s="43"/>
      <c r="K14" s="43"/>
      <c r="L14" s="43"/>
      <c r="M14" s="43"/>
      <c r="N14" s="50"/>
    </row>
  </sheetData>
  <mergeCells count="11">
    <mergeCell ref="A2:N2"/>
    <mergeCell ref="A3:N3"/>
    <mergeCell ref="A14:D1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6"/>
      <c r="B3" s="6"/>
      <c r="C3" s="6"/>
      <c r="D3" s="7"/>
      <c r="E3" s="6"/>
      <c r="F3" s="6"/>
      <c r="G3" s="6"/>
      <c r="H3" s="7"/>
      <c r="I3" s="6"/>
      <c r="J3" s="6"/>
      <c r="K3" s="2"/>
      <c r="L3" s="22" t="s">
        <v>2</v>
      </c>
    </row>
    <row r="4" ht="24" customHeight="1" spans="1:12">
      <c r="A4" s="8" t="s">
        <v>206</v>
      </c>
      <c r="B4" s="8" t="s">
        <v>207</v>
      </c>
      <c r="C4" s="9" t="s">
        <v>179</v>
      </c>
      <c r="D4" s="9"/>
      <c r="E4" s="9"/>
      <c r="F4" s="9"/>
      <c r="G4" s="9"/>
      <c r="H4" s="9"/>
      <c r="I4" s="9"/>
      <c r="J4" s="9"/>
      <c r="K4" s="9"/>
      <c r="L4" s="8" t="s">
        <v>109</v>
      </c>
    </row>
    <row r="5" ht="25.5" customHeight="1" spans="1:12">
      <c r="A5" s="10"/>
      <c r="B5" s="10"/>
      <c r="C5" s="11" t="s">
        <v>181</v>
      </c>
      <c r="D5" s="12" t="s">
        <v>208</v>
      </c>
      <c r="E5" s="13"/>
      <c r="F5" s="13"/>
      <c r="G5" s="13"/>
      <c r="H5" s="13"/>
      <c r="I5" s="23"/>
      <c r="J5" s="24" t="s">
        <v>182</v>
      </c>
      <c r="K5" s="24" t="s">
        <v>183</v>
      </c>
      <c r="L5" s="10"/>
    </row>
    <row r="6" ht="81" customHeight="1" spans="1:12">
      <c r="A6" s="14"/>
      <c r="B6" s="14"/>
      <c r="C6" s="11"/>
      <c r="D6" s="15" t="s">
        <v>184</v>
      </c>
      <c r="E6" s="11" t="s">
        <v>185</v>
      </c>
      <c r="F6" s="11" t="s">
        <v>186</v>
      </c>
      <c r="G6" s="11" t="s">
        <v>187</v>
      </c>
      <c r="H6" s="11" t="s">
        <v>188</v>
      </c>
      <c r="I6" s="25" t="s">
        <v>209</v>
      </c>
      <c r="J6" s="26"/>
      <c r="K6" s="26"/>
      <c r="L6" s="14"/>
    </row>
    <row r="7" ht="32.25" customHeight="1" spans="1:12">
      <c r="A7" s="16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210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2018-05-15T08:18:00Z</cp:lastPrinted>
  <dcterms:modified xsi:type="dcterms:W3CDTF">2024-11-14T01:59:53Z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20DA6CE9233240D382C4C8E02B720009_12</vt:lpwstr>
  </property>
</Properties>
</file>