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930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14210" fullCalcOnLoad="1" iterate="1"/>
</workbook>
</file>

<file path=xl/calcChain.xml><?xml version="1.0" encoding="utf-8"?>
<calcChain xmlns="http://schemas.openxmlformats.org/spreadsheetml/2006/main">
  <c r="F16" i="4"/>
  <c r="G16"/>
  <c r="F7" i="2"/>
  <c r="H7"/>
  <c r="G7"/>
  <c r="C7"/>
  <c r="E7"/>
  <c r="D7"/>
  <c r="E7" i="9"/>
  <c r="D7"/>
  <c r="D6" i="8"/>
  <c r="C6"/>
  <c r="C7" i="9"/>
  <c r="E16" i="4"/>
  <c r="B5" i="6"/>
  <c r="G29" i="1"/>
  <c r="B17" i="6"/>
  <c r="B57"/>
  <c r="E29" i="12"/>
  <c r="D29"/>
  <c r="B29"/>
  <c r="F29" i="1"/>
  <c r="D29"/>
  <c r="C29"/>
  <c r="B29"/>
</calcChain>
</file>

<file path=xl/sharedStrings.xml><?xml version="1.0" encoding="utf-8"?>
<sst xmlns="http://schemas.openxmlformats.org/spreadsheetml/2006/main" count="333" uniqueCount="189">
  <si>
    <t>附件1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</si>
  <si>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</si>
  <si>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</si>
  <si>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</si>
  <si>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</si>
  <si>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</si>
  <si>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</si>
  <si>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</si>
  <si>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</si>
  <si>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</si>
  <si>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</si>
  <si>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</si>
  <si>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</si>
  <si>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</si>
  <si>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</si>
  <si>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</si>
  <si>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</si>
  <si>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</si>
  <si>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</si>
  <si>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</si>
  <si>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</si>
  <si>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</si>
  <si>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</si>
  <si>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</si>
  <si>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</si>
  <si>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</si>
  <si>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</si>
  <si>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</si>
  <si>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</si>
  <si>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</si>
  <si>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</si>
  <si>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</si>
  <si>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</si>
  <si>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</si>
  <si>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</si>
  <si>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</si>
  <si>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</si>
  <si>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</si>
  <si>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</si>
  <si>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</si>
  <si>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</si>
  <si>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</si>
  <si>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</si>
  <si>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</si>
  <si>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 xml:space="preserve"> 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</si>
  <si>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</si>
  <si>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</si>
  <si>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</si>
  <si>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</si>
  <si>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</si>
  <si>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</si>
  <si>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</si>
  <si>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</si>
  <si>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</si>
  <si>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</si>
  <si>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</si>
  <si>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</si>
  <si>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</si>
  <si>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</si>
  <si>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</si>
  <si>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</si>
  <si>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</si>
  <si>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</si>
  <si>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</si>
  <si>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……</t>
  </si>
  <si>
    <t>附件3</t>
  </si>
  <si>
    <t>基本支出</t>
  </si>
  <si>
    <t>项目支出</t>
  </si>
  <si>
    <t>附件4</t>
  </si>
  <si>
    <t>小计</t>
  </si>
  <si>
    <t>政府性基金预算</t>
  </si>
  <si>
    <t>二、政府性基金预算</t>
  </si>
  <si>
    <t>附件5</t>
  </si>
  <si>
    <t>2017年预算数</t>
  </si>
  <si>
    <t>2018年预算数</t>
  </si>
  <si>
    <t>2018年预算数比2017年预算数增减%</t>
  </si>
  <si>
    <t>合计</t>
  </si>
  <si>
    <t>附件6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</si>
  <si>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</si>
  <si>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</si>
  <si>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</si>
  <si>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</si>
  <si>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</si>
  <si>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</si>
  <si>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</si>
  <si>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</si>
  <si>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</si>
  <si>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</si>
  <si>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</si>
  <si>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</si>
  <si>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</si>
  <si>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</si>
  <si>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</si>
  <si>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</si>
  <si>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</si>
  <si>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</si>
  <si>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</si>
  <si>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</si>
  <si>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</si>
  <si>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</si>
  <si>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</si>
  <si>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</si>
  <si>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</si>
  <si>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</si>
  <si>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</si>
  <si>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</si>
  <si>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</si>
  <si>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</si>
  <si>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</si>
  <si>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</si>
  <si>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</si>
  <si>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</si>
  <si>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</si>
  <si>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</si>
  <si>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</si>
  <si>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</si>
  <si>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</si>
  <si>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</si>
  <si>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</si>
  <si>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</si>
  <si>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</si>
  <si>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</si>
  <si>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</si>
  <si>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</si>
  <si>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</si>
  <si>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</si>
  <si>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</si>
  <si>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</si>
  <si>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</si>
  <si>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</si>
  <si>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</si>
  <si>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</si>
  <si>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2018年预算比2017年预算数增减</t>
  </si>
  <si>
    <t>此表无数据</t>
  </si>
  <si>
    <t>附件8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</si>
  <si>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</si>
  <si>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</si>
  <si>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</si>
  <si>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</si>
  <si>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</si>
  <si>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</si>
  <si>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</si>
  <si>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</si>
  <si>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</si>
  <si>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</si>
  <si>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</si>
  <si>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</si>
  <si>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</si>
  <si>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</si>
  <si>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</si>
  <si>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</si>
  <si>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</si>
  <si>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</si>
  <si>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</si>
  <si>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</si>
  <si>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</si>
  <si>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</si>
  <si>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</si>
  <si>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</si>
  <si>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</si>
  <si>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</si>
  <si>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</si>
  <si>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</si>
  <si>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</si>
  <si>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</si>
  <si>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孝义市胜溪湖森林公园管理中心2018年部门收支总表</t>
    <phoneticPr fontId="16" type="noConversion"/>
  </si>
  <si>
    <t>孝义市胜溪湖森林公园管理中心2018年部门收入总表</t>
    <phoneticPr fontId="16" type="noConversion"/>
  </si>
  <si>
    <t>孝义市胜溪湖森林公园管理中心2018年部门支出总表</t>
    <phoneticPr fontId="16" type="noConversion"/>
  </si>
  <si>
    <t>孝义市胜溪湖森林公园管理中心2018年财政拨款收支总表</t>
    <phoneticPr fontId="16" type="noConversion"/>
  </si>
  <si>
    <t>孝义市胜溪湖森林公园管理中心2018年一般公共预算支出预算表</t>
    <phoneticPr fontId="16" type="noConversion"/>
  </si>
  <si>
    <t>孝义市胜溪湖森林公园管理中心2018年一般公共预算安排基本支出分经济科目表</t>
    <phoneticPr fontId="16" type="noConversion"/>
  </si>
  <si>
    <t>孝义市胜溪湖森林公园管理中心2018年政府性基金预算支出表</t>
    <phoneticPr fontId="16" type="noConversion"/>
  </si>
  <si>
    <t>孝义市胜溪湖森林公园管理中心2018年一般公共预算“三公”经费支出预算情况统计表</t>
    <phoneticPr fontId="16" type="noConversion"/>
  </si>
  <si>
    <t>孝义市胜溪湖森林公园管理中心2018年政府采购预算表</t>
    <phoneticPr fontId="16" type="noConversion"/>
  </si>
  <si>
    <t>孝义市胜溪湖森林公园管理中心2018年政府购买服务支出预算表</t>
    <phoneticPr fontId="16" type="noConversion"/>
  </si>
  <si>
    <t>补充日常管护费</t>
    <phoneticPr fontId="16" type="noConversion"/>
  </si>
  <si>
    <t>对讲机</t>
    <phoneticPr fontId="16" type="noConversion"/>
  </si>
  <si>
    <t>台</t>
    <phoneticPr fontId="16" type="noConversion"/>
  </si>
  <si>
    <t>保洁背心</t>
    <phoneticPr fontId="16" type="noConversion"/>
  </si>
  <si>
    <t>件</t>
    <phoneticPr fontId="16" type="noConversion"/>
  </si>
  <si>
    <t>保洁T恤</t>
    <phoneticPr fontId="16" type="noConversion"/>
  </si>
  <si>
    <t>保安夏装</t>
    <phoneticPr fontId="16" type="noConversion"/>
  </si>
  <si>
    <t>套</t>
    <phoneticPr fontId="16" type="noConversion"/>
  </si>
  <si>
    <t>保安棉服</t>
    <phoneticPr fontId="16" type="noConversion"/>
  </si>
  <si>
    <t>保安春秋</t>
    <phoneticPr fontId="16" type="noConversion"/>
  </si>
  <si>
    <t>中继台</t>
    <phoneticPr fontId="16" type="noConversion"/>
  </si>
  <si>
    <t>合   计</t>
    <phoneticPr fontId="16" type="noConversion"/>
  </si>
  <si>
    <t>合   计</t>
    <phoneticPr fontId="16" type="noConversion"/>
  </si>
  <si>
    <t>合    计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</si>
</sst>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* #,##0.0;* \-#,##0.0;* &quot;&quot;??;@"/>
    <numFmt numFmtId="177" formatCode="0.00_ "/>
    <numFmt numFmtId="178" formatCode="0_ "/>
  </numFmts>
  <fonts count="1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4"/>
      <name val="黑体"/>
      <family val="3"/>
      <charset val="134"/>
    </font>
    <font>
      <b/>
      <sz val="1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5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5" fillId="0" borderId="0" xfId="1" applyProtection="1"/>
    <xf numFmtId="0" fontId="15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1" applyFont="1" applyBorder="1" applyProtection="1"/>
    <xf numFmtId="0" fontId="0" fillId="0" borderId="1" xfId="1" applyFont="1" applyBorder="1" applyAlignment="1" applyProtection="1">
      <alignment wrapText="1"/>
    </xf>
    <xf numFmtId="0" fontId="3" fillId="0" borderId="1" xfId="1" applyFont="1" applyBorder="1" applyProtection="1"/>
    <xf numFmtId="0" fontId="3" fillId="0" borderId="1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vertical="center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177" fontId="8" fillId="0" borderId="1" xfId="0" applyNumberFormat="1" applyFont="1" applyBorder="1" applyProtection="1"/>
    <xf numFmtId="177" fontId="0" fillId="0" borderId="1" xfId="0" applyNumberFormat="1" applyFont="1" applyBorder="1" applyProtection="1"/>
    <xf numFmtId="0" fontId="8" fillId="0" borderId="1" xfId="0" applyFont="1" applyBorder="1" applyProtection="1"/>
    <xf numFmtId="0" fontId="0" fillId="0" borderId="1" xfId="0" applyFont="1" applyFill="1" applyBorder="1" applyProtection="1"/>
    <xf numFmtId="0" fontId="0" fillId="0" borderId="6" xfId="0" applyFont="1" applyBorder="1" applyAlignment="1" applyProtection="1">
      <alignment vertical="center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178" fontId="0" fillId="0" borderId="7" xfId="0" applyNumberFormat="1" applyFont="1" applyBorder="1" applyAlignment="1" applyProtection="1">
      <alignment vertical="center"/>
      <protection locked="0"/>
    </xf>
    <xf numFmtId="177" fontId="0" fillId="0" borderId="7" xfId="0" applyNumberFormat="1" applyFont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/>
    </xf>
    <xf numFmtId="177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</xf>
    <xf numFmtId="177" fontId="0" fillId="0" borderId="7" xfId="0" applyNumberFormat="1" applyFont="1" applyBorder="1" applyAlignment="1" applyProtection="1">
      <alignment horizontal="left" vertical="center"/>
    </xf>
    <xf numFmtId="177" fontId="0" fillId="0" borderId="1" xfId="0" applyNumberFormat="1" applyFont="1" applyBorder="1" applyAlignment="1" applyProtection="1">
      <alignment horizontal="left" vertical="center"/>
    </xf>
    <xf numFmtId="177" fontId="8" fillId="0" borderId="9" xfId="0" applyNumberFormat="1" applyFont="1" applyBorder="1" applyAlignment="1" applyProtection="1">
      <alignment horizontal="left" vertical="center" wrapText="1"/>
    </xf>
    <xf numFmtId="177" fontId="8" fillId="0" borderId="7" xfId="0" applyNumberFormat="1" applyFont="1" applyBorder="1" applyAlignment="1" applyProtection="1">
      <alignment horizontal="left" vertical="center" wrapText="1"/>
    </xf>
    <xf numFmtId="177" fontId="8" fillId="0" borderId="9" xfId="0" applyNumberFormat="1" applyFont="1" applyBorder="1" applyAlignment="1" applyProtection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center"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6" xfId="0" applyNumberFormat="1" applyFont="1" applyBorder="1" applyAlignment="1">
      <alignment horizontal="right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3" xfId="0" applyNumberFormat="1" applyFont="1" applyFill="1" applyBorder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0" xfId="0" applyNumberFormat="1" applyFont="1" applyFill="1" applyBorder="1" applyAlignment="1" applyProtection="1">
      <alignment horizontal="center" vertical="center"/>
    </xf>
    <xf numFmtId="177" fontId="0" fillId="0" borderId="11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1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7" zoomScale="75" workbookViewId="0">
      <selection activeCell="K25" sqref="K25"/>
    </sheetView>
  </sheetViews>
  <sheetFormatPr defaultColWidth="6.875" defaultRowHeight="11.25"/>
  <cols>
    <col min="1" max="1" width="33" style="40" customWidth="1"/>
    <col min="2" max="4" width="9.25" style="40" customWidth="1"/>
    <col min="5" max="5" width="34.125" style="40" customWidth="1"/>
    <col min="6" max="8" width="10.25" style="40" customWidth="1"/>
    <col min="9" max="16384" width="6.875" style="40"/>
  </cols>
  <sheetData>
    <row r="1" spans="1:8" ht="16.5" customHeight="1">
      <c r="A1" s="26" t="s">
        <v>0</v>
      </c>
      <c r="B1" s="26"/>
      <c r="C1" s="26"/>
      <c r="D1" s="68"/>
      <c r="E1" s="68"/>
      <c r="F1" s="68"/>
      <c r="G1" s="68"/>
      <c r="H1" s="69"/>
    </row>
    <row r="2" spans="1:8" ht="18.75" customHeight="1">
      <c r="A2" s="70"/>
      <c r="B2" s="70"/>
      <c r="C2" s="70"/>
      <c r="D2" s="68"/>
      <c r="E2" s="68"/>
      <c r="F2" s="68"/>
      <c r="G2" s="68"/>
      <c r="H2" s="69"/>
    </row>
    <row r="3" spans="1:8" ht="21" customHeight="1">
      <c r="A3" s="100" t="s">
        <v>165</v>
      </c>
      <c r="B3" s="100"/>
      <c r="C3" s="100"/>
      <c r="D3" s="100"/>
      <c r="E3" s="100"/>
      <c r="F3" s="100"/>
      <c r="G3" s="100"/>
      <c r="H3" s="100"/>
    </row>
    <row r="4" spans="1:8" ht="14.25" customHeight="1">
      <c r="A4" s="71"/>
      <c r="B4" s="71"/>
      <c r="C4" s="71"/>
      <c r="D4" s="71"/>
      <c r="E4" s="71"/>
      <c r="F4" s="71"/>
      <c r="G4" s="71"/>
      <c r="H4" s="30" t="s">
        <v>1</v>
      </c>
    </row>
    <row r="5" spans="1:8" ht="24" customHeight="1">
      <c r="A5" s="101" t="s">
        <v>2</v>
      </c>
      <c r="B5" s="102"/>
      <c r="C5" s="102"/>
      <c r="D5" s="102"/>
      <c r="E5" s="101" t="s">
        <v>3</v>
      </c>
      <c r="F5" s="102"/>
      <c r="G5" s="102"/>
      <c r="H5" s="102"/>
    </row>
    <row r="6" spans="1:8" ht="24" customHeight="1">
      <c r="A6" s="106" t="s">
        <v>4</v>
      </c>
      <c r="B6" s="103" t="s">
        <v>5</v>
      </c>
      <c r="C6" s="104"/>
      <c r="D6" s="105"/>
      <c r="E6" s="108" t="s">
        <v>6</v>
      </c>
      <c r="F6" s="103" t="s">
        <v>5</v>
      </c>
      <c r="G6" s="104"/>
      <c r="H6" s="105"/>
    </row>
    <row r="7" spans="1:8" ht="48.75" customHeight="1">
      <c r="A7" s="107"/>
      <c r="B7" s="76" t="s">
        <v>7</v>
      </c>
      <c r="C7" s="76" t="s">
        <v>8</v>
      </c>
      <c r="D7" s="76" t="s">
        <v>9</v>
      </c>
      <c r="E7" s="109"/>
      <c r="F7" s="76" t="s">
        <v>7</v>
      </c>
      <c r="G7" s="76" t="s">
        <v>8</v>
      </c>
      <c r="H7" s="76" t="s">
        <v>9</v>
      </c>
    </row>
    <row r="8" spans="1:8" ht="24" customHeight="1">
      <c r="A8" s="34" t="s">
        <v>10</v>
      </c>
      <c r="B8" s="48">
        <v>567.04999999999995</v>
      </c>
      <c r="C8" s="34">
        <v>1199.43</v>
      </c>
      <c r="D8" s="48">
        <v>111.52</v>
      </c>
      <c r="E8" s="45" t="s">
        <v>11</v>
      </c>
      <c r="F8" s="45"/>
      <c r="G8" s="45"/>
      <c r="H8" s="48"/>
    </row>
    <row r="9" spans="1:8" ht="24" customHeight="1">
      <c r="A9" s="34" t="s">
        <v>12</v>
      </c>
      <c r="B9" s="34"/>
      <c r="C9" s="34"/>
      <c r="D9" s="48"/>
      <c r="E9" s="45" t="s">
        <v>13</v>
      </c>
      <c r="F9" s="45"/>
      <c r="G9" s="45"/>
      <c r="H9" s="48"/>
    </row>
    <row r="10" spans="1:8" ht="24" customHeight="1">
      <c r="A10" s="34" t="s">
        <v>14</v>
      </c>
      <c r="B10" s="34"/>
      <c r="C10" s="34"/>
      <c r="D10" s="34"/>
      <c r="E10" s="45" t="s">
        <v>15</v>
      </c>
      <c r="F10" s="45"/>
      <c r="G10" s="45"/>
      <c r="H10" s="48"/>
    </row>
    <row r="11" spans="1:8" ht="24" customHeight="1">
      <c r="A11" s="34" t="s">
        <v>16</v>
      </c>
      <c r="B11" s="34"/>
      <c r="C11" s="34"/>
      <c r="D11" s="34"/>
      <c r="E11" s="34" t="s">
        <v>17</v>
      </c>
      <c r="F11" s="34"/>
      <c r="G11" s="34"/>
      <c r="H11" s="48"/>
    </row>
    <row r="12" spans="1:8" ht="24" customHeight="1">
      <c r="A12" s="34"/>
      <c r="B12" s="34"/>
      <c r="C12" s="34"/>
      <c r="D12" s="34"/>
      <c r="E12" s="45" t="s">
        <v>18</v>
      </c>
      <c r="F12" s="45"/>
      <c r="G12" s="45"/>
      <c r="H12" s="48"/>
    </row>
    <row r="13" spans="1:8" ht="24" customHeight="1">
      <c r="A13" s="34"/>
      <c r="B13" s="34"/>
      <c r="C13" s="34"/>
      <c r="D13" s="34"/>
      <c r="E13" s="45" t="s">
        <v>19</v>
      </c>
      <c r="F13" s="45"/>
      <c r="G13" s="45"/>
      <c r="H13" s="48"/>
    </row>
    <row r="14" spans="1:8" ht="24" customHeight="1">
      <c r="A14" s="34"/>
      <c r="B14" s="34"/>
      <c r="C14" s="34"/>
      <c r="D14" s="34"/>
      <c r="E14" s="34" t="s">
        <v>20</v>
      </c>
      <c r="F14" s="34"/>
      <c r="G14" s="34"/>
      <c r="H14" s="34"/>
    </row>
    <row r="15" spans="1:8" ht="24" customHeight="1">
      <c r="A15" s="34"/>
      <c r="B15" s="34"/>
      <c r="C15" s="34"/>
      <c r="D15" s="34"/>
      <c r="E15" s="34" t="s">
        <v>21</v>
      </c>
      <c r="F15" s="74">
        <v>31.83</v>
      </c>
      <c r="G15" s="74">
        <v>31.39</v>
      </c>
      <c r="H15" s="34">
        <v>-1.38</v>
      </c>
    </row>
    <row r="16" spans="1:8" ht="24" customHeight="1">
      <c r="A16" s="34"/>
      <c r="B16" s="34"/>
      <c r="C16" s="34"/>
      <c r="D16" s="34"/>
      <c r="E16" s="45" t="s">
        <v>22</v>
      </c>
      <c r="F16" s="77"/>
      <c r="G16" s="77"/>
      <c r="H16" s="34"/>
    </row>
    <row r="17" spans="1:8" ht="24" customHeight="1">
      <c r="A17" s="34"/>
      <c r="B17" s="34"/>
      <c r="C17" s="34"/>
      <c r="D17" s="34"/>
      <c r="E17" s="45" t="s">
        <v>23</v>
      </c>
      <c r="F17" s="77"/>
      <c r="G17" s="77"/>
      <c r="H17" s="34"/>
    </row>
    <row r="18" spans="1:8" ht="24" customHeight="1">
      <c r="A18" s="34"/>
      <c r="B18" s="34"/>
      <c r="C18" s="34"/>
      <c r="D18" s="34"/>
      <c r="E18" s="34" t="s">
        <v>24</v>
      </c>
      <c r="F18" s="74">
        <v>522.49</v>
      </c>
      <c r="G18" s="78">
        <v>1155.5</v>
      </c>
      <c r="H18" s="34">
        <v>121.15</v>
      </c>
    </row>
    <row r="19" spans="1:8" ht="24" customHeight="1">
      <c r="A19" s="34"/>
      <c r="B19" s="34"/>
      <c r="C19" s="34"/>
      <c r="D19" s="34"/>
      <c r="E19" s="34" t="s">
        <v>25</v>
      </c>
      <c r="F19" s="34"/>
      <c r="G19" s="34"/>
      <c r="H19" s="34"/>
    </row>
    <row r="20" spans="1:8" ht="24" customHeight="1">
      <c r="A20" s="34"/>
      <c r="B20" s="34"/>
      <c r="C20" s="34"/>
      <c r="D20" s="34"/>
      <c r="E20" s="34" t="s">
        <v>26</v>
      </c>
      <c r="F20" s="34"/>
      <c r="G20" s="34"/>
      <c r="H20" s="34"/>
    </row>
    <row r="21" spans="1:8" ht="24" customHeight="1">
      <c r="A21" s="34"/>
      <c r="B21" s="34"/>
      <c r="C21" s="34"/>
      <c r="D21" s="34"/>
      <c r="E21" s="34" t="s">
        <v>27</v>
      </c>
      <c r="F21" s="34"/>
      <c r="G21" s="34"/>
      <c r="H21" s="34"/>
    </row>
    <row r="22" spans="1:8" ht="24" customHeight="1">
      <c r="A22" s="34"/>
      <c r="B22" s="34"/>
      <c r="C22" s="34"/>
      <c r="D22" s="34"/>
      <c r="E22" s="34" t="s">
        <v>28</v>
      </c>
      <c r="F22" s="34"/>
      <c r="G22" s="34"/>
      <c r="H22" s="34"/>
    </row>
    <row r="23" spans="1:8" ht="24" customHeight="1">
      <c r="A23" s="34"/>
      <c r="B23" s="34"/>
      <c r="C23" s="34"/>
      <c r="D23" s="34"/>
      <c r="E23" s="34" t="s">
        <v>29</v>
      </c>
      <c r="F23" s="34"/>
      <c r="G23" s="34"/>
      <c r="H23" s="34"/>
    </row>
    <row r="24" spans="1:8" ht="24" customHeight="1">
      <c r="A24" s="34"/>
      <c r="B24" s="34"/>
      <c r="C24" s="34"/>
      <c r="D24" s="34"/>
      <c r="E24" s="34" t="s">
        <v>30</v>
      </c>
      <c r="F24" s="34"/>
      <c r="G24" s="34"/>
      <c r="H24" s="34"/>
    </row>
    <row r="25" spans="1:8" ht="24" customHeight="1">
      <c r="A25" s="34"/>
      <c r="B25" s="34"/>
      <c r="C25" s="34"/>
      <c r="D25" s="34"/>
      <c r="E25" s="34" t="s">
        <v>31</v>
      </c>
      <c r="F25" s="34">
        <v>12.73</v>
      </c>
      <c r="G25" s="67">
        <v>12.54</v>
      </c>
      <c r="H25" s="67">
        <v>-1.5</v>
      </c>
    </row>
    <row r="26" spans="1:8" ht="24" customHeight="1">
      <c r="A26" s="34"/>
      <c r="B26" s="34"/>
      <c r="C26" s="34"/>
      <c r="D26" s="34"/>
      <c r="E26" s="34" t="s">
        <v>32</v>
      </c>
      <c r="F26" s="34"/>
      <c r="G26" s="34"/>
      <c r="H26" s="34"/>
    </row>
    <row r="27" spans="1:8" ht="24" customHeight="1">
      <c r="A27" s="34"/>
      <c r="B27" s="34"/>
      <c r="C27" s="34"/>
      <c r="D27" s="34"/>
      <c r="E27" s="34" t="s">
        <v>33</v>
      </c>
      <c r="F27" s="34"/>
      <c r="G27" s="34"/>
      <c r="H27" s="34"/>
    </row>
    <row r="28" spans="1:8" ht="24" customHeight="1">
      <c r="A28" s="34"/>
      <c r="B28" s="34"/>
      <c r="C28" s="34"/>
      <c r="D28" s="34"/>
      <c r="E28" s="56"/>
      <c r="F28" s="56"/>
      <c r="G28" s="56"/>
      <c r="H28" s="34"/>
    </row>
    <row r="29" spans="1:8" ht="24" customHeight="1">
      <c r="A29" s="43" t="s">
        <v>34</v>
      </c>
      <c r="B29" s="32">
        <f>SUM(B8:B28)</f>
        <v>567.04999999999995</v>
      </c>
      <c r="C29" s="32">
        <f>SUM(C8:C28)</f>
        <v>1199.43</v>
      </c>
      <c r="D29" s="72">
        <f>SUM(D8:D28)</f>
        <v>111.52</v>
      </c>
      <c r="E29" s="32" t="s">
        <v>35</v>
      </c>
      <c r="F29" s="32">
        <f>SUM(F15:F28)</f>
        <v>567.05000000000007</v>
      </c>
      <c r="G29" s="32">
        <f>SUM(G15:G28)</f>
        <v>1199.43</v>
      </c>
      <c r="H29" s="72">
        <v>111.52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topLeftCell="A4" workbookViewId="0">
      <selection activeCell="J6" sqref="J6"/>
    </sheetView>
  </sheetViews>
  <sheetFormatPr defaultColWidth="6.875" defaultRowHeight="11.25"/>
  <cols>
    <col min="1" max="1" width="20.625" style="40" customWidth="1"/>
    <col min="2" max="2" width="29.5" style="40" customWidth="1"/>
    <col min="3" max="5" width="14.625" style="40" customWidth="1"/>
    <col min="6" max="6" width="12" style="40" customWidth="1"/>
    <col min="7" max="7" width="15.625" style="40" customWidth="1"/>
    <col min="8" max="16384" width="6.875" style="40"/>
  </cols>
  <sheetData>
    <row r="1" spans="1:7" ht="16.5" customHeight="1">
      <c r="A1" s="41" t="s">
        <v>36</v>
      </c>
      <c r="B1" s="42"/>
      <c r="C1" s="42"/>
      <c r="D1" s="47"/>
      <c r="E1" s="47"/>
      <c r="F1" s="47"/>
      <c r="G1" s="47"/>
    </row>
    <row r="2" spans="1:7" ht="29.25" customHeight="1">
      <c r="A2" s="110" t="s">
        <v>166</v>
      </c>
      <c r="B2" s="110"/>
      <c r="C2" s="110"/>
      <c r="D2" s="110"/>
      <c r="E2" s="110"/>
      <c r="F2" s="110"/>
      <c r="G2" s="110"/>
    </row>
    <row r="3" spans="1:7" ht="26.25" customHeight="1">
      <c r="A3" s="26"/>
      <c r="B3" s="26"/>
      <c r="C3" s="26"/>
      <c r="D3" s="26"/>
      <c r="E3" s="26"/>
      <c r="F3" s="26"/>
      <c r="G3" s="73" t="s">
        <v>1</v>
      </c>
    </row>
    <row r="4" spans="1:7" ht="26.25" customHeight="1">
      <c r="A4" s="102" t="s">
        <v>37</v>
      </c>
      <c r="B4" s="102"/>
      <c r="C4" s="108" t="s">
        <v>34</v>
      </c>
      <c r="D4" s="111" t="s">
        <v>38</v>
      </c>
      <c r="E4" s="111" t="s">
        <v>39</v>
      </c>
      <c r="F4" s="111" t="s">
        <v>40</v>
      </c>
      <c r="G4" s="108" t="s">
        <v>41</v>
      </c>
    </row>
    <row r="5" spans="1:7" s="39" customFormat="1" ht="47.25" customHeight="1">
      <c r="A5" s="43" t="s">
        <v>42</v>
      </c>
      <c r="B5" s="43" t="s">
        <v>43</v>
      </c>
      <c r="C5" s="109"/>
      <c r="D5" s="111"/>
      <c r="E5" s="111"/>
      <c r="F5" s="111"/>
      <c r="G5" s="109"/>
    </row>
    <row r="6" spans="1:7" s="39" customFormat="1" ht="35.25" customHeight="1">
      <c r="A6" s="86"/>
      <c r="B6" s="32" t="s">
        <v>187</v>
      </c>
      <c r="C6" s="93">
        <f>C7+C11+C14</f>
        <v>1199.43</v>
      </c>
      <c r="D6" s="94">
        <f>D7+D11+D14</f>
        <v>1199.43</v>
      </c>
      <c r="E6" s="76"/>
      <c r="F6" s="76"/>
      <c r="G6" s="85"/>
    </row>
    <row r="7" spans="1:7" s="39" customFormat="1" ht="25.5" customHeight="1">
      <c r="A7" s="62" t="s">
        <v>44</v>
      </c>
      <c r="B7" s="63" t="s">
        <v>45</v>
      </c>
      <c r="C7" s="88">
        <v>31.39</v>
      </c>
      <c r="D7" s="88">
        <v>31.39</v>
      </c>
      <c r="E7" s="48"/>
      <c r="F7" s="48"/>
      <c r="G7" s="48"/>
    </row>
    <row r="8" spans="1:7" s="39" customFormat="1" ht="25.5" customHeight="1">
      <c r="A8" s="62" t="s">
        <v>46</v>
      </c>
      <c r="B8" s="63" t="s">
        <v>47</v>
      </c>
      <c r="C8" s="88">
        <v>31.39</v>
      </c>
      <c r="D8" s="88">
        <v>31.39</v>
      </c>
      <c r="E8" s="48"/>
      <c r="F8" s="48"/>
      <c r="G8" s="48"/>
    </row>
    <row r="9" spans="1:7" s="39" customFormat="1" ht="25.5" customHeight="1">
      <c r="A9" s="62" t="s">
        <v>48</v>
      </c>
      <c r="B9" s="63" t="s">
        <v>49</v>
      </c>
      <c r="C9" s="89">
        <v>31.36</v>
      </c>
      <c r="D9" s="90">
        <v>31.36</v>
      </c>
      <c r="E9" s="48"/>
      <c r="F9" s="48"/>
      <c r="G9" s="48"/>
    </row>
    <row r="10" spans="1:7" s="39" customFormat="1" ht="25.5" customHeight="1">
      <c r="A10" s="62" t="s">
        <v>50</v>
      </c>
      <c r="B10" s="63" t="s">
        <v>51</v>
      </c>
      <c r="C10" s="89">
        <v>0.03</v>
      </c>
      <c r="D10" s="90">
        <v>0.03</v>
      </c>
      <c r="E10" s="48"/>
      <c r="F10" s="48"/>
      <c r="G10" s="48"/>
    </row>
    <row r="11" spans="1:7" s="39" customFormat="1" ht="25.5" customHeight="1">
      <c r="A11" s="62" t="s">
        <v>52</v>
      </c>
      <c r="B11" s="63" t="s">
        <v>53</v>
      </c>
      <c r="C11" s="91">
        <v>1155.5</v>
      </c>
      <c r="D11" s="91">
        <v>1155.5</v>
      </c>
      <c r="E11" s="48"/>
      <c r="F11" s="48"/>
      <c r="G11" s="48"/>
    </row>
    <row r="12" spans="1:7" s="39" customFormat="1" ht="25.5" customHeight="1">
      <c r="A12" s="62" t="s">
        <v>54</v>
      </c>
      <c r="B12" s="63" t="s">
        <v>55</v>
      </c>
      <c r="C12" s="91">
        <v>1155.5</v>
      </c>
      <c r="D12" s="91">
        <v>1155.5</v>
      </c>
      <c r="E12" s="48"/>
      <c r="F12" s="48"/>
      <c r="G12" s="48"/>
    </row>
    <row r="13" spans="1:7" customFormat="1" ht="25.5" customHeight="1">
      <c r="A13" s="62" t="s">
        <v>56</v>
      </c>
      <c r="B13" s="63" t="s">
        <v>57</v>
      </c>
      <c r="C13" s="91">
        <v>1155.5</v>
      </c>
      <c r="D13" s="91">
        <v>1155.5</v>
      </c>
      <c r="E13" s="49"/>
      <c r="F13" s="49"/>
      <c r="G13" s="49"/>
    </row>
    <row r="14" spans="1:7" customFormat="1" ht="25.5" customHeight="1">
      <c r="A14" s="62" t="s">
        <v>58</v>
      </c>
      <c r="B14" s="63" t="s">
        <v>59</v>
      </c>
      <c r="C14" s="92">
        <v>12.54</v>
      </c>
      <c r="D14" s="92">
        <v>12.54</v>
      </c>
      <c r="E14" s="34"/>
      <c r="F14" s="34"/>
      <c r="G14" s="34"/>
    </row>
    <row r="15" spans="1:7" customFormat="1" ht="25.5" customHeight="1">
      <c r="A15" s="62" t="s">
        <v>60</v>
      </c>
      <c r="B15" s="63" t="s">
        <v>61</v>
      </c>
      <c r="C15" s="92">
        <v>12.54</v>
      </c>
      <c r="D15" s="92">
        <v>12.54</v>
      </c>
      <c r="E15" s="34"/>
      <c r="F15" s="34"/>
      <c r="G15" s="34"/>
    </row>
    <row r="16" spans="1:7" customFormat="1" ht="25.5" customHeight="1">
      <c r="A16" s="62" t="s">
        <v>62</v>
      </c>
      <c r="B16" s="63" t="s">
        <v>63</v>
      </c>
      <c r="C16" s="92">
        <v>12.54</v>
      </c>
      <c r="D16" s="92">
        <v>12.54</v>
      </c>
      <c r="E16" s="34"/>
      <c r="F16" s="34"/>
      <c r="G16" s="34"/>
    </row>
    <row r="17" spans="1:7" customFormat="1" ht="25.5" customHeight="1">
      <c r="A17" s="44" t="s">
        <v>64</v>
      </c>
      <c r="B17" s="45"/>
      <c r="C17" s="45"/>
      <c r="D17" s="34"/>
      <c r="E17" s="34"/>
      <c r="F17" s="34"/>
      <c r="G17" s="34"/>
    </row>
    <row r="18" spans="1:7" ht="25.5" customHeight="1">
      <c r="A18" s="44" t="s">
        <v>64</v>
      </c>
      <c r="B18" s="45"/>
      <c r="C18" s="45"/>
      <c r="D18" s="34"/>
      <c r="E18" s="34"/>
      <c r="F18" s="34"/>
      <c r="G18" s="34"/>
    </row>
    <row r="19" spans="1:7" ht="25.5" customHeight="1">
      <c r="A19" s="44" t="s">
        <v>64</v>
      </c>
      <c r="B19" s="45"/>
      <c r="C19" s="45"/>
      <c r="D19" s="34"/>
      <c r="E19" s="34"/>
      <c r="F19" s="34"/>
      <c r="G19" s="34"/>
    </row>
    <row r="20" spans="1:7" ht="25.5" customHeight="1">
      <c r="A20" s="44" t="s">
        <v>64</v>
      </c>
      <c r="B20" s="45"/>
      <c r="C20" s="45"/>
      <c r="D20" s="34"/>
      <c r="E20" s="34"/>
      <c r="F20" s="34"/>
      <c r="G20" s="34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>
      <selection activeCell="J6" sqref="J6:J7"/>
    </sheetView>
  </sheetViews>
  <sheetFormatPr defaultColWidth="6.875" defaultRowHeight="11.25"/>
  <cols>
    <col min="1" max="1" width="19.375" style="40" customWidth="1"/>
    <col min="2" max="2" width="37.625" style="40" customWidth="1"/>
    <col min="3" max="3" width="17" style="40" customWidth="1"/>
    <col min="4" max="4" width="18.625" style="40" customWidth="1"/>
    <col min="5" max="5" width="21.125" style="40" customWidth="1"/>
    <col min="6" max="16384" width="6.875" style="40"/>
  </cols>
  <sheetData>
    <row r="1" spans="1:7" ht="16.5" customHeight="1">
      <c r="A1" s="41" t="s">
        <v>65</v>
      </c>
      <c r="B1" s="42"/>
      <c r="C1" s="42"/>
      <c r="D1" s="47"/>
      <c r="E1" s="47"/>
    </row>
    <row r="2" spans="1:7" ht="16.5" customHeight="1">
      <c r="A2" s="42"/>
      <c r="B2" s="42"/>
      <c r="C2" s="42"/>
      <c r="D2" s="47"/>
      <c r="E2" s="47"/>
    </row>
    <row r="3" spans="1:7" ht="29.25" customHeight="1">
      <c r="A3" s="110" t="s">
        <v>167</v>
      </c>
      <c r="B3" s="110"/>
      <c r="C3" s="110"/>
      <c r="D3" s="110"/>
      <c r="E3" s="110"/>
    </row>
    <row r="4" spans="1:7" ht="26.25" customHeight="1">
      <c r="A4" s="26"/>
      <c r="B4" s="26"/>
      <c r="C4" s="26"/>
      <c r="D4" s="26"/>
      <c r="E4" s="73" t="s">
        <v>1</v>
      </c>
    </row>
    <row r="5" spans="1:7" ht="24.95" customHeight="1">
      <c r="A5" s="103" t="s">
        <v>37</v>
      </c>
      <c r="B5" s="105"/>
      <c r="C5" s="112" t="s">
        <v>35</v>
      </c>
      <c r="D5" s="112" t="s">
        <v>66</v>
      </c>
      <c r="E5" s="112" t="s">
        <v>67</v>
      </c>
    </row>
    <row r="6" spans="1:7" s="39" customFormat="1" ht="24.95" customHeight="1">
      <c r="A6" s="43" t="s">
        <v>42</v>
      </c>
      <c r="B6" s="43" t="s">
        <v>43</v>
      </c>
      <c r="C6" s="107"/>
      <c r="D6" s="107"/>
      <c r="E6" s="107"/>
    </row>
    <row r="7" spans="1:7" s="39" customFormat="1" ht="24.95" customHeight="1">
      <c r="A7" s="86"/>
      <c r="B7" s="32" t="s">
        <v>186</v>
      </c>
      <c r="C7" s="87">
        <f>C8+C12+C15</f>
        <v>1199.43</v>
      </c>
      <c r="D7" s="95">
        <f>D8+D12+D15</f>
        <v>592.63</v>
      </c>
      <c r="E7" s="87">
        <f>E12</f>
        <v>606.79999999999995</v>
      </c>
    </row>
    <row r="8" spans="1:7" s="39" customFormat="1" ht="24.95" customHeight="1">
      <c r="A8" s="62" t="s">
        <v>44</v>
      </c>
      <c r="B8" s="63" t="s">
        <v>45</v>
      </c>
      <c r="C8" s="64">
        <v>31.39</v>
      </c>
      <c r="D8" s="74">
        <v>31.39</v>
      </c>
      <c r="E8" s="48"/>
    </row>
    <row r="9" spans="1:7" s="39" customFormat="1" ht="24.95" customHeight="1">
      <c r="A9" s="62" t="s">
        <v>46</v>
      </c>
      <c r="B9" s="63" t="s">
        <v>47</v>
      </c>
      <c r="C9" s="64">
        <v>31.39</v>
      </c>
      <c r="D9" s="48">
        <v>31.39</v>
      </c>
      <c r="E9" s="48"/>
    </row>
    <row r="10" spans="1:7" s="39" customFormat="1" ht="24.95" customHeight="1">
      <c r="A10" s="62" t="s">
        <v>48</v>
      </c>
      <c r="B10" s="63" t="s">
        <v>49</v>
      </c>
      <c r="C10" s="64">
        <v>31.35</v>
      </c>
      <c r="D10" s="48">
        <v>31.35</v>
      </c>
      <c r="E10" s="48"/>
    </row>
    <row r="11" spans="1:7" s="39" customFormat="1" ht="24.95" customHeight="1">
      <c r="A11" s="62" t="s">
        <v>50</v>
      </c>
      <c r="B11" s="63" t="s">
        <v>51</v>
      </c>
      <c r="C11" s="64">
        <v>0.03</v>
      </c>
      <c r="D11" s="48">
        <v>0.03</v>
      </c>
      <c r="E11" s="48"/>
      <c r="F11" s="73"/>
      <c r="G11" s="73"/>
    </row>
    <row r="12" spans="1:7" s="39" customFormat="1" ht="24.95" customHeight="1">
      <c r="A12" s="62" t="s">
        <v>52</v>
      </c>
      <c r="B12" s="63" t="s">
        <v>53</v>
      </c>
      <c r="C12" s="64">
        <v>1155.5</v>
      </c>
      <c r="D12" s="65">
        <v>548.70000000000005</v>
      </c>
      <c r="E12" s="65">
        <v>606.79999999999995</v>
      </c>
    </row>
    <row r="13" spans="1:7" customFormat="1" ht="24.95" customHeight="1">
      <c r="A13" s="62" t="s">
        <v>54</v>
      </c>
      <c r="B13" s="63" t="s">
        <v>55</v>
      </c>
      <c r="C13" s="64">
        <v>1155.5</v>
      </c>
      <c r="D13" s="65">
        <v>548.70000000000005</v>
      </c>
      <c r="E13" s="65">
        <v>606.79999999999995</v>
      </c>
    </row>
    <row r="14" spans="1:7" customFormat="1" ht="24.95" customHeight="1">
      <c r="A14" s="62" t="s">
        <v>56</v>
      </c>
      <c r="B14" s="63" t="s">
        <v>57</v>
      </c>
      <c r="C14" s="64">
        <v>1155.5</v>
      </c>
      <c r="D14" s="65">
        <v>548.70000000000005</v>
      </c>
      <c r="E14" s="65">
        <v>606.79999999999995</v>
      </c>
    </row>
    <row r="15" spans="1:7" customFormat="1" ht="24.95" customHeight="1">
      <c r="A15" s="62" t="s">
        <v>58</v>
      </c>
      <c r="B15" s="63" t="s">
        <v>59</v>
      </c>
      <c r="C15" s="75">
        <v>12.54</v>
      </c>
      <c r="D15" s="67">
        <v>12.54</v>
      </c>
      <c r="E15" s="34"/>
    </row>
    <row r="16" spans="1:7" ht="24.95" customHeight="1">
      <c r="A16" s="62" t="s">
        <v>60</v>
      </c>
      <c r="B16" s="63" t="s">
        <v>61</v>
      </c>
      <c r="C16" s="75">
        <v>12.54</v>
      </c>
      <c r="D16" s="67">
        <v>12.54</v>
      </c>
      <c r="E16" s="34"/>
    </row>
    <row r="17" spans="1:5" ht="24.95" customHeight="1">
      <c r="A17" s="62" t="s">
        <v>62</v>
      </c>
      <c r="B17" s="63" t="s">
        <v>63</v>
      </c>
      <c r="C17" s="75">
        <v>12.54</v>
      </c>
      <c r="D17" s="67">
        <v>12.54</v>
      </c>
      <c r="E17" s="34"/>
    </row>
    <row r="18" spans="1:5" ht="24.95" customHeight="1">
      <c r="A18" s="44"/>
      <c r="B18" s="45"/>
      <c r="C18" s="45"/>
      <c r="D18" s="34"/>
      <c r="E18" s="34"/>
    </row>
    <row r="19" spans="1:5" ht="24.95" customHeight="1">
      <c r="A19" s="44"/>
      <c r="B19" s="45"/>
      <c r="C19" s="45"/>
      <c r="D19" s="34"/>
      <c r="E19" s="34"/>
    </row>
  </sheetData>
  <mergeCells count="5">
    <mergeCell ref="A3:E3"/>
    <mergeCell ref="A5:B5"/>
    <mergeCell ref="C5:C6"/>
    <mergeCell ref="D5:D6"/>
    <mergeCell ref="E5:E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6" workbookViewId="0">
      <selection activeCell="E28" sqref="E28"/>
    </sheetView>
  </sheetViews>
  <sheetFormatPr defaultColWidth="6.875" defaultRowHeight="11.25"/>
  <cols>
    <col min="1" max="1" width="28.125" style="40" customWidth="1"/>
    <col min="2" max="2" width="14.875" style="40" customWidth="1"/>
    <col min="3" max="3" width="30.375" style="40" customWidth="1"/>
    <col min="4" max="4" width="15.375" style="40" customWidth="1"/>
    <col min="5" max="6" width="17.125" style="40" customWidth="1"/>
    <col min="7" max="16384" width="6.875" style="40"/>
  </cols>
  <sheetData>
    <row r="1" spans="1:6" ht="16.5" customHeight="1">
      <c r="A1" s="26" t="s">
        <v>68</v>
      </c>
      <c r="B1" s="68"/>
      <c r="C1" s="68"/>
      <c r="D1" s="68"/>
      <c r="E1" s="68"/>
      <c r="F1" s="69"/>
    </row>
    <row r="2" spans="1:6" ht="18.75" customHeight="1">
      <c r="A2" s="70"/>
      <c r="B2" s="68"/>
      <c r="C2" s="68"/>
      <c r="D2" s="68"/>
      <c r="E2" s="68"/>
      <c r="F2" s="69"/>
    </row>
    <row r="3" spans="1:6" ht="21" customHeight="1">
      <c r="A3" s="100" t="s">
        <v>168</v>
      </c>
      <c r="B3" s="100"/>
      <c r="C3" s="100"/>
      <c r="D3" s="100"/>
      <c r="E3" s="100"/>
      <c r="F3" s="100"/>
    </row>
    <row r="4" spans="1:6" ht="14.25" customHeight="1">
      <c r="A4" s="71"/>
      <c r="B4" s="71"/>
      <c r="C4" s="71"/>
      <c r="D4" s="71"/>
      <c r="E4" s="71"/>
      <c r="F4" s="30" t="s">
        <v>1</v>
      </c>
    </row>
    <row r="5" spans="1:6" ht="24" customHeight="1">
      <c r="A5" s="101" t="s">
        <v>2</v>
      </c>
      <c r="B5" s="102"/>
      <c r="C5" s="101" t="s">
        <v>3</v>
      </c>
      <c r="D5" s="102"/>
      <c r="E5" s="102"/>
      <c r="F5" s="102"/>
    </row>
    <row r="6" spans="1:6" ht="24" customHeight="1">
      <c r="A6" s="101" t="s">
        <v>4</v>
      </c>
      <c r="B6" s="101" t="s">
        <v>5</v>
      </c>
      <c r="C6" s="102" t="s">
        <v>37</v>
      </c>
      <c r="D6" s="102" t="s">
        <v>5</v>
      </c>
      <c r="E6" s="102"/>
      <c r="F6" s="102"/>
    </row>
    <row r="7" spans="1:6" ht="24" customHeight="1">
      <c r="A7" s="102"/>
      <c r="B7" s="102"/>
      <c r="C7" s="102"/>
      <c r="D7" s="43" t="s">
        <v>69</v>
      </c>
      <c r="E7" s="43" t="s">
        <v>38</v>
      </c>
      <c r="F7" s="43" t="s">
        <v>70</v>
      </c>
    </row>
    <row r="8" spans="1:6" ht="24" customHeight="1">
      <c r="A8" s="34" t="s">
        <v>10</v>
      </c>
      <c r="B8" s="48">
        <v>1199.43</v>
      </c>
      <c r="C8" s="45" t="s">
        <v>11</v>
      </c>
      <c r="D8" s="45"/>
      <c r="E8" s="45"/>
      <c r="F8" s="48"/>
    </row>
    <row r="9" spans="1:6" ht="24" customHeight="1">
      <c r="A9" s="34" t="s">
        <v>71</v>
      </c>
      <c r="B9" s="48"/>
      <c r="C9" s="45" t="s">
        <v>13</v>
      </c>
      <c r="D9" s="45"/>
      <c r="E9" s="45"/>
      <c r="F9" s="48"/>
    </row>
    <row r="10" spans="1:6" ht="24" customHeight="1">
      <c r="A10" s="34"/>
      <c r="B10" s="34"/>
      <c r="C10" s="45" t="s">
        <v>15</v>
      </c>
      <c r="D10" s="45"/>
      <c r="E10" s="45"/>
      <c r="F10" s="48"/>
    </row>
    <row r="11" spans="1:6" ht="24" customHeight="1">
      <c r="A11" s="34"/>
      <c r="B11" s="34"/>
      <c r="C11" s="34" t="s">
        <v>17</v>
      </c>
      <c r="D11" s="34"/>
      <c r="E11" s="34"/>
      <c r="F11" s="48"/>
    </row>
    <row r="12" spans="1:6" ht="24" customHeight="1">
      <c r="A12" s="34"/>
      <c r="B12" s="34"/>
      <c r="C12" s="45" t="s">
        <v>18</v>
      </c>
      <c r="D12" s="45"/>
      <c r="E12" s="45"/>
      <c r="F12" s="48"/>
    </row>
    <row r="13" spans="1:6" ht="24" customHeight="1">
      <c r="A13" s="34"/>
      <c r="B13" s="34"/>
      <c r="C13" s="45" t="s">
        <v>19</v>
      </c>
      <c r="D13" s="45"/>
      <c r="E13" s="45"/>
      <c r="F13" s="48"/>
    </row>
    <row r="14" spans="1:6" ht="24" customHeight="1">
      <c r="A14" s="34"/>
      <c r="B14" s="34"/>
      <c r="C14" s="34" t="s">
        <v>20</v>
      </c>
      <c r="D14" s="34"/>
      <c r="E14" s="34"/>
      <c r="F14" s="34"/>
    </row>
    <row r="15" spans="1:6" ht="24" customHeight="1">
      <c r="A15" s="34"/>
      <c r="B15" s="34"/>
      <c r="C15" s="34" t="s">
        <v>21</v>
      </c>
      <c r="D15" s="34">
        <v>31.39</v>
      </c>
      <c r="E15" s="34">
        <v>31.39</v>
      </c>
      <c r="F15" s="34"/>
    </row>
    <row r="16" spans="1:6" ht="24" customHeight="1">
      <c r="A16" s="34"/>
      <c r="B16" s="34"/>
      <c r="C16" s="45" t="s">
        <v>22</v>
      </c>
      <c r="D16" s="45"/>
      <c r="E16" s="45"/>
      <c r="F16" s="34"/>
    </row>
    <row r="17" spans="1:6" ht="24" customHeight="1">
      <c r="A17" s="34"/>
      <c r="B17" s="34"/>
      <c r="C17" s="45" t="s">
        <v>23</v>
      </c>
      <c r="D17" s="45"/>
      <c r="E17" s="45"/>
      <c r="F17" s="34"/>
    </row>
    <row r="18" spans="1:6" ht="24" customHeight="1">
      <c r="A18" s="34"/>
      <c r="B18" s="34"/>
      <c r="C18" s="34" t="s">
        <v>24</v>
      </c>
      <c r="D18" s="34">
        <v>1155.5</v>
      </c>
      <c r="E18" s="34">
        <v>1155.5</v>
      </c>
      <c r="F18" s="34"/>
    </row>
    <row r="19" spans="1:6" ht="24" customHeight="1">
      <c r="A19" s="34"/>
      <c r="B19" s="34"/>
      <c r="C19" s="34" t="s">
        <v>25</v>
      </c>
      <c r="D19" s="34"/>
      <c r="E19" s="34"/>
      <c r="F19" s="34"/>
    </row>
    <row r="20" spans="1:6" ht="24" customHeight="1">
      <c r="A20" s="34"/>
      <c r="B20" s="34"/>
      <c r="C20" s="34" t="s">
        <v>26</v>
      </c>
      <c r="D20" s="34"/>
      <c r="E20" s="34"/>
      <c r="F20" s="34"/>
    </row>
    <row r="21" spans="1:6" ht="24" customHeight="1">
      <c r="A21" s="34"/>
      <c r="B21" s="34"/>
      <c r="C21" s="34" t="s">
        <v>27</v>
      </c>
      <c r="D21" s="34"/>
      <c r="E21" s="34"/>
      <c r="F21" s="34"/>
    </row>
    <row r="22" spans="1:6" ht="24" customHeight="1">
      <c r="A22" s="34"/>
      <c r="B22" s="34"/>
      <c r="C22" s="34" t="s">
        <v>28</v>
      </c>
      <c r="D22" s="34"/>
      <c r="E22" s="34"/>
      <c r="F22" s="34"/>
    </row>
    <row r="23" spans="1:6" ht="24" customHeight="1">
      <c r="A23" s="34"/>
      <c r="B23" s="34"/>
      <c r="C23" s="34" t="s">
        <v>29</v>
      </c>
      <c r="D23" s="34"/>
      <c r="E23" s="34"/>
      <c r="F23" s="34"/>
    </row>
    <row r="24" spans="1:6" ht="24" customHeight="1">
      <c r="A24" s="34"/>
      <c r="B24" s="34"/>
      <c r="C24" s="34" t="s">
        <v>30</v>
      </c>
      <c r="D24" s="34"/>
      <c r="E24" s="34"/>
      <c r="F24" s="34"/>
    </row>
    <row r="25" spans="1:6" ht="24" customHeight="1">
      <c r="A25" s="34"/>
      <c r="B25" s="34"/>
      <c r="C25" s="34" t="s">
        <v>31</v>
      </c>
      <c r="D25" s="67">
        <v>12.54</v>
      </c>
      <c r="E25" s="67">
        <v>12.54</v>
      </c>
      <c r="F25" s="34"/>
    </row>
    <row r="26" spans="1:6" ht="24" customHeight="1">
      <c r="A26" s="34"/>
      <c r="B26" s="34"/>
      <c r="C26" s="34" t="s">
        <v>32</v>
      </c>
      <c r="D26" s="34"/>
      <c r="E26" s="34"/>
      <c r="F26" s="34"/>
    </row>
    <row r="27" spans="1:6" ht="24" customHeight="1">
      <c r="A27" s="34"/>
      <c r="B27" s="34"/>
      <c r="C27" s="34" t="s">
        <v>33</v>
      </c>
      <c r="D27" s="34"/>
      <c r="E27" s="34"/>
      <c r="F27" s="34"/>
    </row>
    <row r="28" spans="1:6" ht="24" customHeight="1">
      <c r="A28" s="34"/>
      <c r="B28" s="34"/>
      <c r="C28" s="34"/>
      <c r="D28" s="34"/>
      <c r="E28" s="34"/>
      <c r="F28" s="34"/>
    </row>
    <row r="29" spans="1:6" ht="24" customHeight="1">
      <c r="A29" s="43" t="s">
        <v>34</v>
      </c>
      <c r="B29" s="72">
        <f>SUM(B8:B28)</f>
        <v>1199.43</v>
      </c>
      <c r="C29" s="43" t="s">
        <v>35</v>
      </c>
      <c r="D29" s="32">
        <f>SUM(D15:D28)</f>
        <v>1199.43</v>
      </c>
      <c r="E29" s="32">
        <f>SUM(E15:E28)</f>
        <v>1199.43</v>
      </c>
      <c r="F29" s="34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topLeftCell="A4" workbookViewId="0">
      <selection activeCell="N12" sqref="N12"/>
    </sheetView>
  </sheetViews>
  <sheetFormatPr defaultColWidth="6.875" defaultRowHeight="11.25"/>
  <cols>
    <col min="1" max="1" width="14.375" style="40" customWidth="1"/>
    <col min="2" max="2" width="19.25" style="40" customWidth="1"/>
    <col min="3" max="8" width="10" style="40" customWidth="1"/>
    <col min="9" max="11" width="10.875" style="40" customWidth="1"/>
    <col min="12" max="16384" width="6.875" style="40"/>
  </cols>
  <sheetData>
    <row r="1" spans="1:11" ht="16.5" customHeight="1">
      <c r="A1" s="41" t="s">
        <v>72</v>
      </c>
      <c r="B1" s="42"/>
      <c r="C1" s="42"/>
      <c r="D1" s="42"/>
      <c r="E1" s="42"/>
      <c r="F1" s="42"/>
      <c r="G1" s="42"/>
      <c r="H1" s="42"/>
      <c r="I1" s="47"/>
      <c r="J1" s="47"/>
      <c r="K1" s="47"/>
    </row>
    <row r="2" spans="1:11" ht="16.5" customHeight="1">
      <c r="A2" s="42"/>
      <c r="B2" s="42"/>
      <c r="C2" s="42"/>
      <c r="D2" s="42"/>
      <c r="E2" s="42"/>
      <c r="F2" s="42"/>
      <c r="G2" s="42"/>
      <c r="H2" s="42"/>
      <c r="I2" s="47"/>
      <c r="J2" s="47"/>
      <c r="K2" s="47"/>
    </row>
    <row r="3" spans="1:11" ht="29.25" customHeight="1">
      <c r="A3" s="110" t="s">
        <v>169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6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26.25" customHeight="1">
      <c r="A5" s="102" t="s">
        <v>37</v>
      </c>
      <c r="B5" s="102"/>
      <c r="C5" s="102" t="s">
        <v>73</v>
      </c>
      <c r="D5" s="102"/>
      <c r="E5" s="102"/>
      <c r="F5" s="102" t="s">
        <v>74</v>
      </c>
      <c r="G5" s="102"/>
      <c r="H5" s="102"/>
      <c r="I5" s="102" t="s">
        <v>75</v>
      </c>
      <c r="J5" s="102"/>
      <c r="K5" s="102"/>
    </row>
    <row r="6" spans="1:11" s="39" customFormat="1" ht="30.75" customHeight="1">
      <c r="A6" s="43" t="s">
        <v>42</v>
      </c>
      <c r="B6" s="43" t="s">
        <v>43</v>
      </c>
      <c r="C6" s="43" t="s">
        <v>76</v>
      </c>
      <c r="D6" s="43" t="s">
        <v>66</v>
      </c>
      <c r="E6" s="43" t="s">
        <v>67</v>
      </c>
      <c r="F6" s="43" t="s">
        <v>76</v>
      </c>
      <c r="G6" s="43" t="s">
        <v>66</v>
      </c>
      <c r="H6" s="43" t="s">
        <v>67</v>
      </c>
      <c r="I6" s="43" t="s">
        <v>76</v>
      </c>
      <c r="J6" s="43" t="s">
        <v>66</v>
      </c>
      <c r="K6" s="43" t="s">
        <v>67</v>
      </c>
    </row>
    <row r="7" spans="1:11" s="39" customFormat="1" ht="30.75" customHeight="1">
      <c r="A7" s="86"/>
      <c r="B7" s="32" t="s">
        <v>188</v>
      </c>
      <c r="C7" s="96">
        <f>D7+E7</f>
        <v>567.05000000000007</v>
      </c>
      <c r="D7" s="96">
        <f>D8+D12+D15</f>
        <v>527.05000000000007</v>
      </c>
      <c r="E7" s="96">
        <f>E12</f>
        <v>40</v>
      </c>
      <c r="F7" s="96">
        <f>G7+H7</f>
        <v>1199.4299999999998</v>
      </c>
      <c r="G7" s="96">
        <f>G8+G12+G15</f>
        <v>592.63</v>
      </c>
      <c r="H7" s="96">
        <f>H12</f>
        <v>606.79999999999995</v>
      </c>
      <c r="I7" s="96">
        <v>111.52</v>
      </c>
      <c r="J7" s="32">
        <v>12.44</v>
      </c>
      <c r="K7" s="96">
        <v>1417</v>
      </c>
    </row>
    <row r="8" spans="1:11" s="39" customFormat="1" ht="30.75" customHeight="1">
      <c r="A8" s="62" t="s">
        <v>44</v>
      </c>
      <c r="B8" s="63" t="s">
        <v>45</v>
      </c>
      <c r="C8" s="64">
        <v>31.83</v>
      </c>
      <c r="D8" s="64">
        <v>31.83</v>
      </c>
      <c r="E8" s="45"/>
      <c r="F8" s="64">
        <v>31.39</v>
      </c>
      <c r="G8" s="64">
        <v>31.39</v>
      </c>
      <c r="H8" s="45"/>
      <c r="I8" s="48">
        <v>-1.38</v>
      </c>
      <c r="J8" s="48">
        <v>-1.38</v>
      </c>
      <c r="K8" s="34"/>
    </row>
    <row r="9" spans="1:11" s="39" customFormat="1" ht="30.75" customHeight="1">
      <c r="A9" s="62" t="s">
        <v>46</v>
      </c>
      <c r="B9" s="63" t="s">
        <v>47</v>
      </c>
      <c r="C9" s="64">
        <v>31.83</v>
      </c>
      <c r="D9" s="64">
        <v>31.83</v>
      </c>
      <c r="E9" s="45"/>
      <c r="F9" s="64">
        <v>31.39</v>
      </c>
      <c r="G9" s="64">
        <v>31.39</v>
      </c>
      <c r="H9" s="45"/>
      <c r="I9" s="48">
        <v>-1.38</v>
      </c>
      <c r="J9" s="48">
        <v>-1.38</v>
      </c>
      <c r="K9" s="34"/>
    </row>
    <row r="10" spans="1:11" s="39" customFormat="1" ht="30.75" customHeight="1">
      <c r="A10" s="62" t="s">
        <v>48</v>
      </c>
      <c r="B10" s="63" t="s">
        <v>49</v>
      </c>
      <c r="C10" s="64">
        <v>31.83</v>
      </c>
      <c r="D10" s="64">
        <v>31.83</v>
      </c>
      <c r="E10" s="45"/>
      <c r="F10" s="64">
        <v>31.36</v>
      </c>
      <c r="G10" s="64">
        <v>31.36</v>
      </c>
      <c r="H10" s="45"/>
      <c r="I10" s="48">
        <v>-1.48</v>
      </c>
      <c r="J10" s="48">
        <v>-1.48</v>
      </c>
      <c r="K10" s="34"/>
    </row>
    <row r="11" spans="1:11" s="39" customFormat="1" ht="39" customHeight="1">
      <c r="A11" s="62" t="s">
        <v>50</v>
      </c>
      <c r="B11" s="63" t="s">
        <v>51</v>
      </c>
      <c r="C11" s="64"/>
      <c r="D11" s="64"/>
      <c r="E11" s="48"/>
      <c r="F11" s="65">
        <v>0.03</v>
      </c>
      <c r="G11" s="65">
        <v>0.03</v>
      </c>
      <c r="H11" s="66"/>
      <c r="I11" s="66"/>
      <c r="J11" s="66"/>
      <c r="K11" s="66"/>
    </row>
    <row r="12" spans="1:11" s="39" customFormat="1" ht="30.75" customHeight="1">
      <c r="A12" s="62" t="s">
        <v>52</v>
      </c>
      <c r="B12" s="63" t="s">
        <v>53</v>
      </c>
      <c r="C12" s="64">
        <v>522.49</v>
      </c>
      <c r="D12" s="64">
        <v>482.49</v>
      </c>
      <c r="E12" s="64">
        <v>40</v>
      </c>
      <c r="F12" s="64">
        <v>1155.5</v>
      </c>
      <c r="G12" s="64">
        <v>548.70000000000005</v>
      </c>
      <c r="H12" s="64">
        <v>606.79999999999995</v>
      </c>
      <c r="I12" s="48">
        <v>1430.72</v>
      </c>
      <c r="J12" s="48">
        <v>13.72</v>
      </c>
      <c r="K12" s="67">
        <v>1417</v>
      </c>
    </row>
    <row r="13" spans="1:11" s="39" customFormat="1" ht="30.75" customHeight="1">
      <c r="A13" s="62" t="s">
        <v>54</v>
      </c>
      <c r="B13" s="63" t="s">
        <v>55</v>
      </c>
      <c r="C13" s="64">
        <v>522.49</v>
      </c>
      <c r="D13" s="64">
        <v>482.49</v>
      </c>
      <c r="E13" s="64">
        <v>40</v>
      </c>
      <c r="F13" s="64">
        <v>1155.5</v>
      </c>
      <c r="G13" s="64">
        <v>548.70000000000005</v>
      </c>
      <c r="H13" s="64">
        <v>606.79999999999995</v>
      </c>
      <c r="I13" s="48">
        <v>1430.72</v>
      </c>
      <c r="J13" s="48">
        <v>13.72</v>
      </c>
      <c r="K13" s="67">
        <v>1417</v>
      </c>
    </row>
    <row r="14" spans="1:11" customFormat="1" ht="30.75" customHeight="1">
      <c r="A14" s="62" t="s">
        <v>56</v>
      </c>
      <c r="B14" s="63" t="s">
        <v>57</v>
      </c>
      <c r="C14" s="64">
        <v>522.49</v>
      </c>
      <c r="D14" s="64">
        <v>482.49</v>
      </c>
      <c r="E14" s="64">
        <v>40</v>
      </c>
      <c r="F14" s="64">
        <v>1155.5</v>
      </c>
      <c r="G14" s="64">
        <v>548.70000000000005</v>
      </c>
      <c r="H14" s="64">
        <v>606.79999999999995</v>
      </c>
      <c r="I14" s="48">
        <v>1430.72</v>
      </c>
      <c r="J14" s="48">
        <v>13.72</v>
      </c>
      <c r="K14" s="67">
        <v>1417</v>
      </c>
    </row>
    <row r="15" spans="1:11" ht="30.75" customHeight="1">
      <c r="A15" s="62" t="s">
        <v>58</v>
      </c>
      <c r="B15" s="63" t="s">
        <v>59</v>
      </c>
      <c r="C15" s="64">
        <v>12.73</v>
      </c>
      <c r="D15" s="64">
        <v>12.73</v>
      </c>
      <c r="E15" s="64"/>
      <c r="F15" s="64">
        <v>12.54</v>
      </c>
      <c r="G15" s="64">
        <v>12.54</v>
      </c>
      <c r="H15" s="64"/>
      <c r="I15" s="34">
        <v>-1.49</v>
      </c>
      <c r="J15" s="34">
        <v>-1.49</v>
      </c>
      <c r="K15" s="34"/>
    </row>
    <row r="16" spans="1:11" ht="30.75" customHeight="1">
      <c r="A16" s="62" t="s">
        <v>60</v>
      </c>
      <c r="B16" s="63" t="s">
        <v>61</v>
      </c>
      <c r="C16" s="64">
        <v>12.73</v>
      </c>
      <c r="D16" s="64">
        <v>12.73</v>
      </c>
      <c r="E16" s="64"/>
      <c r="F16" s="64">
        <v>12.54</v>
      </c>
      <c r="G16" s="64">
        <v>12.54</v>
      </c>
      <c r="H16" s="64"/>
      <c r="I16" s="34">
        <v>-1.49</v>
      </c>
      <c r="J16" s="34">
        <v>-1.49</v>
      </c>
      <c r="K16" s="34"/>
    </row>
    <row r="17" spans="1:11" ht="30.75" customHeight="1">
      <c r="A17" s="62" t="s">
        <v>62</v>
      </c>
      <c r="B17" s="63" t="s">
        <v>63</v>
      </c>
      <c r="C17" s="64">
        <v>12.73</v>
      </c>
      <c r="D17" s="64">
        <v>12.73</v>
      </c>
      <c r="E17" s="64"/>
      <c r="F17" s="64">
        <v>12.54</v>
      </c>
      <c r="G17" s="64">
        <v>12.54</v>
      </c>
      <c r="H17" s="64"/>
      <c r="I17" s="34">
        <v>-1.49</v>
      </c>
      <c r="J17" s="34">
        <v>-1.49</v>
      </c>
      <c r="K17" s="34"/>
    </row>
    <row r="18" spans="1:11" ht="30.75" customHeight="1">
      <c r="A18" s="45" t="s">
        <v>64</v>
      </c>
      <c r="B18" s="45"/>
      <c r="C18" s="45"/>
      <c r="D18" s="45"/>
      <c r="E18" s="45"/>
      <c r="F18" s="45"/>
      <c r="G18" s="45"/>
      <c r="H18" s="45"/>
      <c r="I18" s="34"/>
      <c r="J18" s="34"/>
      <c r="K18" s="34"/>
    </row>
  </sheetData>
  <mergeCells count="5">
    <mergeCell ref="A3:K3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37" workbookViewId="0">
      <selection activeCell="B39" sqref="B39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26.25" customHeight="1">
      <c r="A1" s="51" t="s">
        <v>77</v>
      </c>
      <c r="B1" s="52"/>
      <c r="C1" s="52"/>
    </row>
    <row r="2" spans="1:5" ht="45.75" customHeight="1">
      <c r="A2" s="113" t="s">
        <v>170</v>
      </c>
      <c r="B2" s="113"/>
      <c r="C2" s="113"/>
      <c r="D2" s="53"/>
      <c r="E2" s="53"/>
    </row>
    <row r="3" spans="1:5" ht="20.25" customHeight="1">
      <c r="C3" s="54" t="s">
        <v>1</v>
      </c>
    </row>
    <row r="4" spans="1:5" ht="23.25" customHeight="1">
      <c r="A4" s="55" t="s">
        <v>78</v>
      </c>
      <c r="B4" s="55" t="s">
        <v>5</v>
      </c>
      <c r="C4" s="55" t="s">
        <v>79</v>
      </c>
    </row>
    <row r="5" spans="1:5" ht="23.25" customHeight="1">
      <c r="A5" s="56" t="s">
        <v>80</v>
      </c>
      <c r="B5" s="57">
        <f>B6+B7+B8+B9+B10+B11+B12+B13+B14+B15+B16</f>
        <v>582.55999999999995</v>
      </c>
      <c r="C5" s="56"/>
    </row>
    <row r="6" spans="1:5" ht="23.25" customHeight="1">
      <c r="A6" s="56" t="s">
        <v>81</v>
      </c>
      <c r="B6" s="56">
        <v>84.86</v>
      </c>
      <c r="C6" s="56"/>
    </row>
    <row r="7" spans="1:5" ht="23.25" customHeight="1">
      <c r="A7" s="56" t="s">
        <v>82</v>
      </c>
      <c r="B7" s="56">
        <v>13.89</v>
      </c>
      <c r="C7" s="56"/>
    </row>
    <row r="8" spans="1:5" ht="23.25" customHeight="1">
      <c r="A8" s="56" t="s">
        <v>83</v>
      </c>
      <c r="B8" s="56">
        <v>7.07</v>
      </c>
      <c r="C8" s="56"/>
    </row>
    <row r="9" spans="1:5" ht="23.25" customHeight="1">
      <c r="A9" s="56" t="s">
        <v>84</v>
      </c>
      <c r="B9" s="56">
        <v>61.55</v>
      </c>
      <c r="C9" s="56"/>
    </row>
    <row r="10" spans="1:5" ht="23.25" customHeight="1">
      <c r="A10" s="56" t="s">
        <v>85</v>
      </c>
      <c r="B10" s="56">
        <v>31.36</v>
      </c>
      <c r="C10" s="56"/>
    </row>
    <row r="11" spans="1:5" ht="23.25" customHeight="1">
      <c r="A11" s="56" t="s">
        <v>86</v>
      </c>
      <c r="B11" s="56"/>
      <c r="C11" s="56"/>
    </row>
    <row r="12" spans="1:5" ht="23.25" customHeight="1">
      <c r="A12" s="56" t="s">
        <v>87</v>
      </c>
      <c r="B12" s="56">
        <v>9.41</v>
      </c>
      <c r="C12" s="56"/>
    </row>
    <row r="13" spans="1:5" ht="23.25" customHeight="1">
      <c r="A13" s="56" t="s">
        <v>88</v>
      </c>
      <c r="B13" s="56"/>
      <c r="C13" s="56"/>
    </row>
    <row r="14" spans="1:5" ht="23.25" customHeight="1">
      <c r="A14" s="56" t="s">
        <v>89</v>
      </c>
      <c r="B14" s="56">
        <v>0.14000000000000001</v>
      </c>
      <c r="C14" s="56"/>
    </row>
    <row r="15" spans="1:5" ht="23.25" customHeight="1">
      <c r="A15" s="56" t="s">
        <v>63</v>
      </c>
      <c r="B15" s="58">
        <v>12.54</v>
      </c>
      <c r="C15" s="56"/>
    </row>
    <row r="16" spans="1:5" ht="23.25" customHeight="1">
      <c r="A16" s="56" t="s">
        <v>90</v>
      </c>
      <c r="B16" s="56">
        <v>361.74</v>
      </c>
      <c r="C16" s="56"/>
    </row>
    <row r="17" spans="1:3" ht="23.25" customHeight="1">
      <c r="A17" s="56" t="s">
        <v>91</v>
      </c>
      <c r="B17" s="59">
        <f>SUM(B18:B44)</f>
        <v>10.07</v>
      </c>
      <c r="C17" s="56"/>
    </row>
    <row r="18" spans="1:3" ht="23.25" customHeight="1">
      <c r="A18" s="56" t="s">
        <v>92</v>
      </c>
      <c r="B18" s="58">
        <v>2</v>
      </c>
      <c r="C18" s="56"/>
    </row>
    <row r="19" spans="1:3" ht="23.25" customHeight="1">
      <c r="A19" s="56" t="s">
        <v>93</v>
      </c>
      <c r="B19" s="56"/>
      <c r="C19" s="56"/>
    </row>
    <row r="20" spans="1:3" ht="23.25" customHeight="1">
      <c r="A20" s="56" t="s">
        <v>94</v>
      </c>
      <c r="B20" s="56"/>
      <c r="C20" s="56"/>
    </row>
    <row r="21" spans="1:3" ht="23.25" customHeight="1">
      <c r="A21" s="56" t="s">
        <v>95</v>
      </c>
      <c r="B21" s="56"/>
      <c r="C21" s="56"/>
    </row>
    <row r="22" spans="1:3" ht="23.25" customHeight="1">
      <c r="A22" s="56" t="s">
        <v>96</v>
      </c>
      <c r="B22" s="56"/>
      <c r="C22" s="56"/>
    </row>
    <row r="23" spans="1:3" ht="23.25" customHeight="1">
      <c r="A23" s="56" t="s">
        <v>97</v>
      </c>
      <c r="B23" s="56"/>
      <c r="C23" s="56"/>
    </row>
    <row r="24" spans="1:3" ht="23.25" customHeight="1">
      <c r="A24" s="56" t="s">
        <v>98</v>
      </c>
      <c r="B24" s="58">
        <v>1</v>
      </c>
      <c r="C24" s="56"/>
    </row>
    <row r="25" spans="1:3" ht="23.25" customHeight="1">
      <c r="A25" s="56" t="s">
        <v>99</v>
      </c>
      <c r="B25" s="56"/>
      <c r="C25" s="56"/>
    </row>
    <row r="26" spans="1:3" ht="23.25" customHeight="1">
      <c r="A26" s="56" t="s">
        <v>100</v>
      </c>
      <c r="B26" s="56"/>
      <c r="C26" s="56"/>
    </row>
    <row r="27" spans="1:3" ht="23.25" customHeight="1">
      <c r="A27" s="56" t="s">
        <v>101</v>
      </c>
      <c r="B27" s="58">
        <v>0.5</v>
      </c>
      <c r="C27" s="56"/>
    </row>
    <row r="28" spans="1:3" ht="23.25" customHeight="1">
      <c r="A28" s="56" t="s">
        <v>102</v>
      </c>
      <c r="B28" s="56"/>
      <c r="C28" s="56"/>
    </row>
    <row r="29" spans="1:3" ht="23.25" customHeight="1">
      <c r="A29" s="56" t="s">
        <v>103</v>
      </c>
      <c r="B29" s="58">
        <v>1.5</v>
      </c>
      <c r="C29" s="56"/>
    </row>
    <row r="30" spans="1:3" ht="23.25" customHeight="1">
      <c r="A30" s="56" t="s">
        <v>104</v>
      </c>
      <c r="B30" s="56"/>
      <c r="C30" s="56"/>
    </row>
    <row r="31" spans="1:3" ht="23.25" customHeight="1">
      <c r="A31" s="56" t="s">
        <v>105</v>
      </c>
      <c r="B31" s="56"/>
      <c r="C31" s="56"/>
    </row>
    <row r="32" spans="1:3" ht="23.25" customHeight="1">
      <c r="A32" s="56" t="s">
        <v>106</v>
      </c>
      <c r="B32" s="56"/>
      <c r="C32" s="56"/>
    </row>
    <row r="33" spans="1:3" ht="23.25" customHeight="1">
      <c r="A33" s="56" t="s">
        <v>107</v>
      </c>
      <c r="B33" s="56"/>
      <c r="C33" s="56"/>
    </row>
    <row r="34" spans="1:3" ht="23.25" customHeight="1">
      <c r="A34" s="56" t="s">
        <v>108</v>
      </c>
      <c r="B34" s="56"/>
      <c r="C34" s="56"/>
    </row>
    <row r="35" spans="1:3" ht="23.25" customHeight="1">
      <c r="A35" s="56" t="s">
        <v>109</v>
      </c>
      <c r="B35" s="56"/>
      <c r="C35" s="56"/>
    </row>
    <row r="36" spans="1:3" ht="23.25" customHeight="1">
      <c r="A36" s="56" t="s">
        <v>110</v>
      </c>
      <c r="B36" s="56"/>
      <c r="C36" s="56"/>
    </row>
    <row r="37" spans="1:3" ht="23.25" customHeight="1">
      <c r="A37" s="56" t="s">
        <v>111</v>
      </c>
      <c r="B37" s="56"/>
      <c r="C37" s="56"/>
    </row>
    <row r="38" spans="1:3" ht="23.25" customHeight="1">
      <c r="A38" s="56" t="s">
        <v>112</v>
      </c>
      <c r="B38" s="56"/>
      <c r="C38" s="56"/>
    </row>
    <row r="39" spans="1:3" ht="23.25" customHeight="1">
      <c r="A39" s="56" t="s">
        <v>113</v>
      </c>
      <c r="B39" s="58">
        <v>1.5</v>
      </c>
      <c r="C39" s="56"/>
    </row>
    <row r="40" spans="1:3" ht="23.25" customHeight="1">
      <c r="A40" s="56" t="s">
        <v>114</v>
      </c>
      <c r="B40" s="56">
        <v>2.97</v>
      </c>
      <c r="C40" s="56"/>
    </row>
    <row r="41" spans="1:3" ht="23.25" customHeight="1">
      <c r="A41" s="56" t="s">
        <v>115</v>
      </c>
      <c r="B41" s="56"/>
      <c r="C41" s="56"/>
    </row>
    <row r="42" spans="1:3" ht="23.25" customHeight="1">
      <c r="A42" s="56" t="s">
        <v>116</v>
      </c>
      <c r="B42" s="56"/>
      <c r="C42" s="56"/>
    </row>
    <row r="43" spans="1:3" ht="23.25" customHeight="1">
      <c r="A43" s="56" t="s">
        <v>117</v>
      </c>
      <c r="B43" s="56"/>
      <c r="C43" s="56"/>
    </row>
    <row r="44" spans="1:3" ht="23.25" customHeight="1">
      <c r="A44" s="60" t="s">
        <v>118</v>
      </c>
      <c r="B44" s="58">
        <v>0.6</v>
      </c>
      <c r="C44" s="56"/>
    </row>
    <row r="45" spans="1:3" ht="23.25" customHeight="1">
      <c r="A45" s="56" t="s">
        <v>119</v>
      </c>
      <c r="B45" s="56"/>
      <c r="C45" s="56"/>
    </row>
    <row r="46" spans="1:3" ht="23.25" customHeight="1">
      <c r="A46" s="56" t="s">
        <v>120</v>
      </c>
      <c r="B46" s="56"/>
      <c r="C46" s="56"/>
    </row>
    <row r="47" spans="1:3" ht="23.25" customHeight="1">
      <c r="A47" s="56" t="s">
        <v>121</v>
      </c>
      <c r="B47" s="56"/>
      <c r="C47" s="56"/>
    </row>
    <row r="48" spans="1:3" ht="23.25" customHeight="1">
      <c r="A48" s="56" t="s">
        <v>122</v>
      </c>
      <c r="B48" s="56"/>
      <c r="C48" s="56"/>
    </row>
    <row r="49" spans="1:3" ht="23.25" customHeight="1">
      <c r="A49" s="56" t="s">
        <v>123</v>
      </c>
      <c r="B49" s="56"/>
      <c r="C49" s="56"/>
    </row>
    <row r="50" spans="1:3" ht="23.25" customHeight="1">
      <c r="A50" s="56" t="s">
        <v>124</v>
      </c>
      <c r="B50" s="56"/>
      <c r="C50" s="56"/>
    </row>
    <row r="51" spans="1:3" ht="23.25" customHeight="1">
      <c r="A51" s="56" t="s">
        <v>125</v>
      </c>
      <c r="B51" s="56"/>
      <c r="C51" s="56"/>
    </row>
    <row r="52" spans="1:3" ht="23.25" customHeight="1">
      <c r="A52" s="56" t="s">
        <v>126</v>
      </c>
      <c r="B52" s="56"/>
      <c r="C52" s="56"/>
    </row>
    <row r="53" spans="1:3" ht="23.25" customHeight="1">
      <c r="A53" s="56" t="s">
        <v>127</v>
      </c>
      <c r="B53" s="56"/>
      <c r="C53" s="56"/>
    </row>
    <row r="54" spans="1:3" ht="23.25" customHeight="1">
      <c r="A54" s="56" t="s">
        <v>128</v>
      </c>
      <c r="B54" s="56"/>
      <c r="C54" s="56"/>
    </row>
    <row r="55" spans="1:3" ht="23.25" customHeight="1">
      <c r="A55" s="56" t="s">
        <v>129</v>
      </c>
      <c r="B55" s="56"/>
      <c r="C55" s="56"/>
    </row>
    <row r="56" spans="1:3" ht="23.25" customHeight="1">
      <c r="A56" s="56" t="s">
        <v>130</v>
      </c>
      <c r="B56" s="56"/>
      <c r="C56" s="56"/>
    </row>
    <row r="57" spans="1:3" ht="23.25" customHeight="1">
      <c r="A57" s="55" t="s">
        <v>76</v>
      </c>
      <c r="B57" s="59">
        <f>B5+B17</f>
        <v>592.63</v>
      </c>
      <c r="C57" s="56"/>
    </row>
  </sheetData>
  <mergeCells count="1">
    <mergeCell ref="A2:C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topLeftCell="A13" workbookViewId="0">
      <selection activeCell="D11" sqref="D11"/>
    </sheetView>
  </sheetViews>
  <sheetFormatPr defaultColWidth="6.875" defaultRowHeight="11.25"/>
  <cols>
    <col min="1" max="1" width="18.125" style="40" customWidth="1"/>
    <col min="2" max="2" width="15.375" style="40" customWidth="1"/>
    <col min="3" max="9" width="9.875" style="40" customWidth="1"/>
    <col min="10" max="10" width="8.875" style="40" customWidth="1"/>
    <col min="11" max="11" width="11.375" style="40" customWidth="1"/>
    <col min="12" max="16384" width="6.875" style="40"/>
  </cols>
  <sheetData>
    <row r="1" spans="1:11" ht="16.5" customHeight="1">
      <c r="A1" s="41" t="s">
        <v>131</v>
      </c>
      <c r="B1" s="42"/>
      <c r="C1" s="42"/>
      <c r="D1" s="42"/>
      <c r="E1" s="42"/>
      <c r="F1" s="42"/>
      <c r="G1" s="42"/>
      <c r="H1" s="42"/>
      <c r="I1" s="42"/>
      <c r="J1" s="47"/>
      <c r="K1" s="47"/>
    </row>
    <row r="2" spans="1:11" ht="16.5" customHeight="1">
      <c r="A2" s="42"/>
      <c r="B2" s="42"/>
      <c r="C2" s="42"/>
      <c r="D2" s="42"/>
      <c r="E2" s="42"/>
      <c r="F2" s="42"/>
      <c r="G2" s="42"/>
      <c r="H2" s="42"/>
      <c r="I2" s="42"/>
      <c r="J2" s="47"/>
      <c r="K2" s="47"/>
    </row>
    <row r="3" spans="1:11" ht="29.25" customHeight="1">
      <c r="A3" s="110" t="s">
        <v>171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6.25" customHeight="1">
      <c r="A4" s="26"/>
      <c r="B4" s="26"/>
      <c r="C4" s="26"/>
      <c r="D4" s="26"/>
      <c r="E4" s="26"/>
      <c r="F4" s="26"/>
      <c r="G4" s="26"/>
      <c r="H4" s="26"/>
      <c r="I4" s="26"/>
      <c r="J4" s="114" t="s">
        <v>1</v>
      </c>
      <c r="K4" s="114"/>
    </row>
    <row r="5" spans="1:11" ht="26.25" customHeight="1">
      <c r="A5" s="102" t="s">
        <v>37</v>
      </c>
      <c r="B5" s="102"/>
      <c r="C5" s="102" t="s">
        <v>73</v>
      </c>
      <c r="D5" s="102"/>
      <c r="E5" s="102"/>
      <c r="F5" s="102" t="s">
        <v>74</v>
      </c>
      <c r="G5" s="102"/>
      <c r="H5" s="102"/>
      <c r="I5" s="102" t="s">
        <v>132</v>
      </c>
      <c r="J5" s="102"/>
      <c r="K5" s="102"/>
    </row>
    <row r="6" spans="1:11" s="39" customFormat="1" ht="27.75" customHeight="1">
      <c r="A6" s="43" t="s">
        <v>42</v>
      </c>
      <c r="B6" s="43" t="s">
        <v>43</v>
      </c>
      <c r="C6" s="43" t="s">
        <v>76</v>
      </c>
      <c r="D6" s="43" t="s">
        <v>66</v>
      </c>
      <c r="E6" s="43" t="s">
        <v>67</v>
      </c>
      <c r="F6" s="43" t="s">
        <v>76</v>
      </c>
      <c r="G6" s="43" t="s">
        <v>66</v>
      </c>
      <c r="H6" s="43" t="s">
        <v>67</v>
      </c>
      <c r="I6" s="43" t="s">
        <v>76</v>
      </c>
      <c r="J6" s="43" t="s">
        <v>66</v>
      </c>
      <c r="K6" s="43" t="s">
        <v>67</v>
      </c>
    </row>
    <row r="7" spans="1:11" s="39" customFormat="1" ht="30" customHeight="1">
      <c r="A7" s="44"/>
      <c r="B7" s="45"/>
      <c r="C7" s="45"/>
      <c r="D7" s="45"/>
      <c r="E7" s="45"/>
      <c r="F7" s="45"/>
      <c r="G7" s="45"/>
      <c r="H7" s="45"/>
      <c r="I7" s="45"/>
      <c r="J7" s="48"/>
      <c r="K7" s="48"/>
    </row>
    <row r="8" spans="1:11" s="39" customFormat="1" ht="30" customHeight="1">
      <c r="A8" s="44"/>
      <c r="B8" s="45"/>
      <c r="C8" s="45"/>
      <c r="D8" s="45"/>
      <c r="E8" s="45"/>
      <c r="F8" s="45"/>
      <c r="G8" s="45"/>
      <c r="H8" s="45"/>
      <c r="I8" s="45"/>
      <c r="J8" s="48"/>
      <c r="K8" s="48"/>
    </row>
    <row r="9" spans="1:11" s="39" customFormat="1" ht="30" customHeight="1">
      <c r="A9" s="44"/>
      <c r="B9" s="45"/>
      <c r="C9" s="45"/>
      <c r="D9" s="45"/>
      <c r="E9" s="45"/>
      <c r="F9" s="45"/>
      <c r="G9" s="45"/>
      <c r="H9" s="45"/>
      <c r="I9" s="45"/>
      <c r="J9" s="48"/>
      <c r="K9" s="48"/>
    </row>
    <row r="10" spans="1:11" s="39" customFormat="1" ht="30" customHeight="1">
      <c r="A10" s="44"/>
      <c r="B10" s="45"/>
      <c r="C10" s="45"/>
      <c r="D10" s="45"/>
      <c r="E10" s="45"/>
      <c r="F10" s="45"/>
      <c r="G10" s="45"/>
      <c r="H10" s="45"/>
      <c r="I10" s="45"/>
      <c r="J10" s="48"/>
      <c r="K10" s="48"/>
    </row>
    <row r="11" spans="1:11" customFormat="1" ht="30" customHeight="1">
      <c r="A11" s="44"/>
      <c r="B11" s="46"/>
      <c r="C11" s="46"/>
      <c r="D11" s="46"/>
      <c r="E11" s="46"/>
      <c r="F11" s="46"/>
      <c r="G11" s="46"/>
      <c r="H11" s="46"/>
      <c r="I11" s="46"/>
      <c r="J11" s="49"/>
      <c r="K11" s="49"/>
    </row>
    <row r="12" spans="1:11" customFormat="1" ht="30" customHeight="1">
      <c r="A12" s="4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customFormat="1" ht="30" customHeight="1">
      <c r="A13" s="44"/>
      <c r="B13" s="45"/>
      <c r="C13" s="45"/>
      <c r="D13" s="45"/>
      <c r="E13" s="45"/>
      <c r="F13" s="45"/>
      <c r="G13" s="45"/>
      <c r="H13" s="45"/>
      <c r="I13" s="45"/>
      <c r="J13" s="34"/>
      <c r="K13" s="34"/>
    </row>
    <row r="14" spans="1:11" ht="30" customHeight="1">
      <c r="A14" s="44"/>
      <c r="B14" s="34"/>
      <c r="C14" s="34"/>
      <c r="D14" s="34"/>
      <c r="E14" s="34"/>
      <c r="F14" s="34"/>
      <c r="G14" s="34"/>
      <c r="H14" s="34"/>
      <c r="I14" s="45"/>
      <c r="J14" s="34"/>
      <c r="K14" s="34"/>
    </row>
    <row r="15" spans="1:11" ht="30" customHeight="1">
      <c r="A15" s="44"/>
      <c r="B15" s="45"/>
      <c r="C15" s="45"/>
      <c r="D15" s="45"/>
      <c r="E15" s="45"/>
      <c r="F15" s="45"/>
      <c r="G15" s="45"/>
      <c r="H15" s="45"/>
      <c r="I15" s="45"/>
      <c r="J15" s="34"/>
      <c r="K15" s="34"/>
    </row>
    <row r="16" spans="1:11" ht="30" customHeight="1">
      <c r="A16" s="44"/>
      <c r="B16" s="45"/>
      <c r="C16" s="45"/>
      <c r="D16" s="45"/>
      <c r="E16" s="45"/>
      <c r="F16" s="45"/>
      <c r="G16" s="45"/>
      <c r="H16" s="45"/>
      <c r="I16" s="45"/>
      <c r="J16" s="34"/>
      <c r="K16" s="34"/>
    </row>
    <row r="17" spans="1:11" ht="30" customHeight="1">
      <c r="A17" s="44"/>
      <c r="B17" s="45"/>
      <c r="C17" s="45"/>
      <c r="D17" s="45"/>
      <c r="E17" s="45"/>
      <c r="F17" s="45"/>
      <c r="G17" s="45"/>
      <c r="H17" s="45"/>
      <c r="I17" s="45"/>
      <c r="J17" s="34"/>
      <c r="K17" s="50" t="s">
        <v>133</v>
      </c>
    </row>
  </sheetData>
  <mergeCells count="6"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F5" sqref="F5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26" t="s">
        <v>134</v>
      </c>
    </row>
    <row r="2" spans="1:2" ht="19.5" customHeight="1">
      <c r="A2" s="27"/>
      <c r="B2" s="28"/>
    </row>
    <row r="3" spans="1:2" ht="30" customHeight="1">
      <c r="A3" s="115" t="s">
        <v>172</v>
      </c>
      <c r="B3" s="115"/>
    </row>
    <row r="4" spans="1:2" ht="16.5" customHeight="1">
      <c r="A4" s="29"/>
      <c r="B4" s="30" t="s">
        <v>1</v>
      </c>
    </row>
    <row r="5" spans="1:2" ht="38.25" customHeight="1">
      <c r="A5" s="31" t="s">
        <v>4</v>
      </c>
      <c r="B5" s="31" t="s">
        <v>74</v>
      </c>
    </row>
    <row r="6" spans="1:2" ht="38.25" customHeight="1">
      <c r="A6" s="32" t="s">
        <v>135</v>
      </c>
      <c r="B6" s="33" t="s">
        <v>133</v>
      </c>
    </row>
    <row r="7" spans="1:2" ht="38.25" customHeight="1">
      <c r="A7" s="34" t="s">
        <v>136</v>
      </c>
      <c r="B7" s="34"/>
    </row>
    <row r="8" spans="1:2" ht="38.25" customHeight="1">
      <c r="A8" s="34" t="s">
        <v>137</v>
      </c>
      <c r="B8" s="34"/>
    </row>
    <row r="9" spans="1:2" ht="38.25" customHeight="1">
      <c r="A9" s="35" t="s">
        <v>138</v>
      </c>
      <c r="B9" s="35"/>
    </row>
    <row r="10" spans="1:2" ht="38.25" customHeight="1">
      <c r="A10" s="36" t="s">
        <v>139</v>
      </c>
      <c r="B10" s="35"/>
    </row>
    <row r="11" spans="1:2" ht="38.25" customHeight="1">
      <c r="A11" s="37" t="s">
        <v>140</v>
      </c>
      <c r="B11" s="38"/>
    </row>
    <row r="12" spans="1:2" ht="91.5" customHeight="1">
      <c r="A12" s="116" t="s">
        <v>141</v>
      </c>
      <c r="B12" s="116"/>
    </row>
  </sheetData>
  <mergeCells count="2">
    <mergeCell ref="A3:B3"/>
    <mergeCell ref="A12:B1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P14" sqref="P14"/>
    </sheetView>
  </sheetViews>
  <sheetFormatPr defaultColWidth="9" defaultRowHeight="14.25"/>
  <cols>
    <col min="1" max="1" width="14.625" customWidth="1"/>
    <col min="2" max="2" width="8.75" customWidth="1"/>
    <col min="3" max="3" width="5.25" customWidth="1"/>
    <col min="4" max="4" width="5.875" customWidth="1"/>
    <col min="5" max="5" width="9.5" customWidth="1"/>
    <col min="6" max="6" width="8.25" customWidth="1"/>
    <col min="7" max="7" width="7.875" customWidth="1"/>
    <col min="9" max="10" width="7.125" customWidth="1"/>
    <col min="11" max="11" width="8.875" customWidth="1"/>
    <col min="13" max="13" width="7.375" customWidth="1"/>
    <col min="14" max="14" width="4.75" customWidth="1"/>
  </cols>
  <sheetData>
    <row r="1" spans="1:14" ht="31.5" customHeight="1">
      <c r="A1" s="1" t="s">
        <v>142</v>
      </c>
      <c r="B1" s="16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24"/>
    </row>
    <row r="2" spans="1:14" ht="33" customHeight="1">
      <c r="A2" s="124" t="s">
        <v>173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6.25" customHeight="1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22.5" customHeight="1">
      <c r="A4" s="120" t="s">
        <v>143</v>
      </c>
      <c r="B4" s="123" t="s">
        <v>144</v>
      </c>
      <c r="C4" s="123" t="s">
        <v>145</v>
      </c>
      <c r="D4" s="123" t="s">
        <v>146</v>
      </c>
      <c r="E4" s="6" t="s">
        <v>147</v>
      </c>
      <c r="F4" s="6"/>
      <c r="G4" s="6"/>
      <c r="H4" s="6"/>
      <c r="I4" s="6"/>
      <c r="J4" s="6"/>
      <c r="K4" s="6"/>
      <c r="L4" s="6"/>
      <c r="M4" s="6"/>
      <c r="N4" s="129" t="s">
        <v>148</v>
      </c>
    </row>
    <row r="5" spans="1:14" ht="37.5" customHeight="1">
      <c r="A5" s="121"/>
      <c r="B5" s="123"/>
      <c r="C5" s="123"/>
      <c r="D5" s="123"/>
      <c r="E5" s="126" t="s">
        <v>149</v>
      </c>
      <c r="F5" s="6" t="s">
        <v>38</v>
      </c>
      <c r="G5" s="6"/>
      <c r="H5" s="6"/>
      <c r="I5" s="6"/>
      <c r="J5" s="25"/>
      <c r="K5" s="25"/>
      <c r="L5" s="127" t="s">
        <v>150</v>
      </c>
      <c r="M5" s="127" t="s">
        <v>151</v>
      </c>
      <c r="N5" s="130"/>
    </row>
    <row r="6" spans="1:14" ht="78.75" customHeight="1">
      <c r="A6" s="122"/>
      <c r="B6" s="123"/>
      <c r="C6" s="123"/>
      <c r="D6" s="123"/>
      <c r="E6" s="126"/>
      <c r="F6" s="8" t="s">
        <v>152</v>
      </c>
      <c r="G6" s="7" t="s">
        <v>153</v>
      </c>
      <c r="H6" s="7" t="s">
        <v>154</v>
      </c>
      <c r="I6" s="7" t="s">
        <v>155</v>
      </c>
      <c r="J6" s="7" t="s">
        <v>156</v>
      </c>
      <c r="K6" s="14" t="s">
        <v>157</v>
      </c>
      <c r="L6" s="128"/>
      <c r="M6" s="128"/>
      <c r="N6" s="131"/>
    </row>
    <row r="7" spans="1:14" ht="24" customHeight="1">
      <c r="A7" s="79" t="s">
        <v>175</v>
      </c>
      <c r="B7" s="80" t="s">
        <v>176</v>
      </c>
      <c r="C7" s="80" t="s">
        <v>177</v>
      </c>
      <c r="D7" s="81">
        <v>70</v>
      </c>
      <c r="E7" s="97">
        <v>10.5</v>
      </c>
      <c r="F7" s="97">
        <v>10.5</v>
      </c>
      <c r="G7" s="97">
        <v>10.5</v>
      </c>
      <c r="H7" s="19"/>
      <c r="I7" s="19"/>
      <c r="J7" s="19"/>
      <c r="K7" s="19"/>
      <c r="L7" s="19"/>
      <c r="M7" s="19"/>
      <c r="N7" s="19"/>
    </row>
    <row r="8" spans="1:14" ht="24" customHeight="1">
      <c r="A8" s="79" t="s">
        <v>175</v>
      </c>
      <c r="B8" s="82" t="s">
        <v>178</v>
      </c>
      <c r="C8" s="83" t="s">
        <v>179</v>
      </c>
      <c r="D8" s="84">
        <v>70</v>
      </c>
      <c r="E8" s="98">
        <v>0.7</v>
      </c>
      <c r="F8" s="98">
        <v>0.7</v>
      </c>
      <c r="G8" s="98">
        <v>0.7</v>
      </c>
      <c r="H8" s="23"/>
      <c r="I8" s="23"/>
      <c r="J8" s="23"/>
      <c r="K8" s="23"/>
      <c r="L8" s="23"/>
      <c r="M8" s="23"/>
      <c r="N8" s="22"/>
    </row>
    <row r="9" spans="1:14" ht="24" customHeight="1">
      <c r="A9" s="79" t="s">
        <v>175</v>
      </c>
      <c r="B9" s="82" t="s">
        <v>180</v>
      </c>
      <c r="C9" s="83" t="s">
        <v>179</v>
      </c>
      <c r="D9" s="84">
        <v>70</v>
      </c>
      <c r="E9" s="98">
        <v>0.7</v>
      </c>
      <c r="F9" s="98">
        <v>0.7</v>
      </c>
      <c r="G9" s="98">
        <v>0.7</v>
      </c>
      <c r="H9" s="23"/>
      <c r="I9" s="23"/>
      <c r="J9" s="23"/>
      <c r="K9" s="23"/>
      <c r="L9" s="23"/>
      <c r="M9" s="23"/>
      <c r="N9" s="22"/>
    </row>
    <row r="10" spans="1:14" ht="24" customHeight="1">
      <c r="A10" s="79" t="s">
        <v>175</v>
      </c>
      <c r="B10" s="82" t="s">
        <v>181</v>
      </c>
      <c r="C10" s="83" t="s">
        <v>182</v>
      </c>
      <c r="D10" s="84">
        <v>80</v>
      </c>
      <c r="E10" s="98">
        <v>1.6</v>
      </c>
      <c r="F10" s="98">
        <v>1.6</v>
      </c>
      <c r="G10" s="98">
        <v>1.6</v>
      </c>
      <c r="H10" s="23"/>
      <c r="I10" s="23"/>
      <c r="J10" s="23"/>
      <c r="K10" s="23"/>
      <c r="L10" s="23"/>
      <c r="M10" s="23"/>
      <c r="N10" s="22"/>
    </row>
    <row r="11" spans="1:14" ht="24" customHeight="1">
      <c r="A11" s="79" t="s">
        <v>175</v>
      </c>
      <c r="B11" s="82" t="s">
        <v>183</v>
      </c>
      <c r="C11" s="83" t="s">
        <v>179</v>
      </c>
      <c r="D11" s="84">
        <v>80</v>
      </c>
      <c r="E11" s="98">
        <v>1.6</v>
      </c>
      <c r="F11" s="98">
        <v>1.6</v>
      </c>
      <c r="G11" s="98">
        <v>1.6</v>
      </c>
      <c r="H11" s="23"/>
      <c r="I11" s="23"/>
      <c r="J11" s="23"/>
      <c r="K11" s="23"/>
      <c r="L11" s="23"/>
      <c r="M11" s="23"/>
      <c r="N11" s="22"/>
    </row>
    <row r="12" spans="1:14" ht="24" customHeight="1">
      <c r="A12" s="79" t="s">
        <v>175</v>
      </c>
      <c r="B12" s="82" t="s">
        <v>184</v>
      </c>
      <c r="C12" s="83" t="s">
        <v>182</v>
      </c>
      <c r="D12" s="84">
        <v>80</v>
      </c>
      <c r="E12" s="98">
        <v>3.2</v>
      </c>
      <c r="F12" s="98">
        <v>3.2</v>
      </c>
      <c r="G12" s="98">
        <v>3.2</v>
      </c>
      <c r="H12" s="23"/>
      <c r="I12" s="23"/>
      <c r="J12" s="23"/>
      <c r="K12" s="23"/>
      <c r="L12" s="23"/>
      <c r="M12" s="23"/>
      <c r="N12" s="22"/>
    </row>
    <row r="13" spans="1:14" ht="24" customHeight="1">
      <c r="A13" s="79" t="s">
        <v>175</v>
      </c>
      <c r="B13" s="82" t="s">
        <v>185</v>
      </c>
      <c r="C13" s="83" t="s">
        <v>177</v>
      </c>
      <c r="D13" s="84">
        <v>1</v>
      </c>
      <c r="E13" s="98">
        <v>1</v>
      </c>
      <c r="F13" s="98">
        <v>1</v>
      </c>
      <c r="G13" s="98">
        <v>1</v>
      </c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98"/>
      <c r="F14" s="98"/>
      <c r="G14" s="98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98"/>
      <c r="F15" s="98"/>
      <c r="G15" s="98"/>
      <c r="H15" s="23"/>
      <c r="I15" s="23"/>
      <c r="J15" s="23"/>
      <c r="K15" s="23"/>
      <c r="L15" s="23"/>
      <c r="M15" s="23"/>
      <c r="N15" s="22"/>
    </row>
    <row r="16" spans="1:14" ht="24" customHeight="1">
      <c r="A16" s="117" t="s">
        <v>158</v>
      </c>
      <c r="B16" s="118"/>
      <c r="C16" s="118"/>
      <c r="D16" s="119"/>
      <c r="E16" s="99">
        <f>SUM(E7:E15)</f>
        <v>19.299999999999997</v>
      </c>
      <c r="F16" s="98">
        <f>SUM(F7:F15)</f>
        <v>19.299999999999997</v>
      </c>
      <c r="G16" s="98">
        <f>SUM(G7:G15)</f>
        <v>19.299999999999997</v>
      </c>
      <c r="H16" s="23"/>
      <c r="I16" s="23"/>
      <c r="J16" s="23"/>
      <c r="K16" s="23"/>
      <c r="L16" s="23"/>
      <c r="M16" s="23"/>
      <c r="N16" s="15"/>
    </row>
  </sheetData>
  <mergeCells count="11">
    <mergeCell ref="N4:N6"/>
    <mergeCell ref="A16:D16"/>
    <mergeCell ref="A4:A6"/>
    <mergeCell ref="B4:B6"/>
    <mergeCell ref="C4:C6"/>
    <mergeCell ref="D4:D6"/>
    <mergeCell ref="A2:N2"/>
    <mergeCell ref="A3:N3"/>
    <mergeCell ref="E5:E6"/>
    <mergeCell ref="L5:L6"/>
    <mergeCell ref="M5:M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O6" sqref="O6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159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32" t="s">
        <v>174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20" t="s">
        <v>160</v>
      </c>
      <c r="B4" s="120" t="s">
        <v>161</v>
      </c>
      <c r="C4" s="6" t="s">
        <v>147</v>
      </c>
      <c r="D4" s="6"/>
      <c r="E4" s="6"/>
      <c r="F4" s="6"/>
      <c r="G4" s="6"/>
      <c r="H4" s="6"/>
      <c r="I4" s="6"/>
      <c r="J4" s="6"/>
      <c r="K4" s="6"/>
      <c r="L4" s="120" t="s">
        <v>79</v>
      </c>
    </row>
    <row r="5" spans="1:12" ht="25.5" customHeight="1">
      <c r="A5" s="121"/>
      <c r="B5" s="121"/>
      <c r="C5" s="126" t="s">
        <v>149</v>
      </c>
      <c r="D5" s="133" t="s">
        <v>162</v>
      </c>
      <c r="E5" s="134"/>
      <c r="F5" s="134"/>
      <c r="G5" s="134"/>
      <c r="H5" s="134"/>
      <c r="I5" s="135"/>
      <c r="J5" s="127" t="s">
        <v>150</v>
      </c>
      <c r="K5" s="127" t="s">
        <v>151</v>
      </c>
      <c r="L5" s="121"/>
    </row>
    <row r="6" spans="1:12" ht="81" customHeight="1">
      <c r="A6" s="122"/>
      <c r="B6" s="122"/>
      <c r="C6" s="126"/>
      <c r="D6" s="8" t="s">
        <v>152</v>
      </c>
      <c r="E6" s="7" t="s">
        <v>153</v>
      </c>
      <c r="F6" s="7" t="s">
        <v>154</v>
      </c>
      <c r="G6" s="7" t="s">
        <v>155</v>
      </c>
      <c r="H6" s="7" t="s">
        <v>156</v>
      </c>
      <c r="I6" s="14" t="s">
        <v>163</v>
      </c>
      <c r="J6" s="128"/>
      <c r="K6" s="128"/>
      <c r="L6" s="122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36" t="s">
        <v>164</v>
      </c>
      <c r="B14" s="137"/>
      <c r="C14" s="11"/>
      <c r="D14" s="12"/>
      <c r="E14" s="11"/>
      <c r="F14" s="11"/>
      <c r="G14" s="11"/>
      <c r="H14" s="12"/>
      <c r="I14" s="11"/>
      <c r="J14" s="11"/>
      <c r="K14" s="11"/>
      <c r="L14" s="15" t="s">
        <v>133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2018-05-11T02:54:07Z</cp:lastPrinted>
  <dcterms:created xsi:type="dcterms:W3CDTF">1996-12-17T01:32:00Z</dcterms:created>
  <dcterms:modified xsi:type="dcterms:W3CDTF">2018-05-11T03:11:50Z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