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6945" tabRatio="732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<sst xmlns="http://schemas.openxmlformats.org/spreadsheetml/2006/main" count="201">
  <si>
    <t>表1</t>
  </si>
  <si>
    <t>孝义市第十二中学2019年部门收支总表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</si>
  <si>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</si>
  <si>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</si>
  <si>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</si>
  <si>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</si>
  <si>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</si>
  <si>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</si>
  <si>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</si>
  <si>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</si>
  <si>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</si>
  <si>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</si>
  <si>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</si>
  <si>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</si>
  <si>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</si>
  <si>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</si>
  <si>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</si>
  <si>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</si>
  <si>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</si>
  <si>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</si>
  <si>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</si>
  <si>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</si>
  <si>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</si>
  <si>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</si>
  <si>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</si>
  <si>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</si>
  <si>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</si>
  <si>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</si>
  <si>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</si>
  <si>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</si>
  <si>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</si>
  <si>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</si>
  <si>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</si>
  <si>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</si>
  <si>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</si>
  <si>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</si>
  <si>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</si>
  <si>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</si>
  <si>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孝义市第十二中学2019年部门收入总表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</si>
  <si>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</si>
  <si>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</si>
  <si>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</si>
  <si>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</si>
  <si>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</si>
  <si>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</si>
  <si>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</si>
  <si>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</si>
  <si>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</si>
  <si>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</si>
  <si>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</si>
  <si>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</si>
  <si>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</si>
  <si>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2050299</t>
  </si>
  <si>
    <t xml:space="preserve">    其他普通教育支出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</si>
  <si>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</si>
  <si>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</si>
  <si>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</si>
  <si>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</si>
  <si>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</si>
  <si>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</si>
  <si>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</si>
  <si>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</si>
  <si>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</si>
  <si>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</si>
  <si>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</si>
  <si>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</si>
  <si>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</si>
  <si>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</si>
  <si>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</si>
  <si>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</si>
  <si>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</si>
  <si>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</si>
  <si>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</si>
  <si>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</si>
  <si>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</si>
  <si>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</si>
  <si>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</si>
  <si>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</si>
  <si>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</si>
  <si>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</si>
  <si>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孝义市第十二中学2019年部门支出总表</t>
  </si>
  <si>
    <t>基本支出</t>
  </si>
  <si>
    <t>项目支出</t>
  </si>
  <si>
    <t>表4</t>
  </si>
  <si>
    <t>孝义市第十二中学2019年财政拨款收支总表</t>
  </si>
  <si>
    <t>小计</t>
  </si>
  <si>
    <t>政府性基金预算</t>
  </si>
  <si>
    <t>表5</t>
  </si>
  <si>
    <t>孝义市第十二中学2019年一般公共预算支出表</t>
  </si>
  <si>
    <t>2018年预算数</t>
  </si>
  <si>
    <t>2019年预算数</t>
  </si>
  <si>
    <t>2019年预算数比2018年预算数增减%</t>
  </si>
  <si>
    <t>表6</t>
  </si>
  <si>
    <t>孝义市第十二中学2019年一般公共预算基本支出经济科目表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</si>
  <si>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</si>
  <si>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</si>
  <si>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</si>
  <si>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</si>
  <si>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</si>
  <si>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</si>
  <si>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</si>
  <si>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</si>
  <si>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</si>
  <si>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</si>
  <si>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</si>
  <si>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</si>
  <si>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</si>
  <si>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</si>
  <si>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</si>
  <si>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</si>
  <si>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</si>
  <si>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</si>
  <si>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</si>
  <si>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</si>
  <si>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</si>
  <si>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</si>
  <si>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</si>
  <si>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</si>
  <si>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</si>
  <si>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</si>
  <si>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</si>
  <si>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</si>
  <si>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</si>
  <si>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</si>
  <si>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</si>
  <si>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</si>
  <si>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</si>
  <si>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</si>
  <si>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</si>
  <si>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</si>
  <si>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</si>
  <si>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</si>
  <si>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</si>
  <si>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</si>
  <si>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</si>
  <si>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</si>
  <si>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</si>
  <si>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</si>
  <si>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</si>
  <si>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</si>
  <si>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</si>
  <si>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</si>
  <si>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</si>
  <si>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</si>
  <si>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</si>
  <si>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</si>
  <si>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</si>
  <si>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</si>
  <si>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孝义市第十二中学2019年一般公共预算“三公”经费支出情况统计表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</si>
  <si>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</si>
  <si>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</si>
  <si>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</si>
  <si>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</si>
  <si>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</si>
  <si>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</si>
  <si>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</si>
  <si>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</si>
  <si>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孝义市第十二中学2019年政府性基金预算支出表</t>
  </si>
  <si>
    <t>2019年预算比2018年预算数增减</t>
  </si>
  <si>
    <t>表9</t>
  </si>
  <si>
    <t>孝义市第十二中学2019年一般公共预算重点项目绩效目标表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</si>
  <si>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</si>
  <si>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</si>
  <si>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</si>
  <si>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</si>
  <si>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</si>
  <si>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</si>
  <si>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</si>
  <si>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</si>
  <si>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</si>
  <si>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</si>
  <si>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</si>
  <si>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</si>
  <si>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孝义市第十二中学2019年政府采购预算表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</si>
  <si>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</si>
  <si>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</si>
  <si>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</si>
  <si>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</si>
  <si>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</si>
  <si>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</si>
  <si>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</si>
  <si>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</si>
  <si>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</si>
  <si>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</si>
  <si>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</si>
  <si>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</si>
  <si>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</si>
  <si>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</si>
  <si>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</si>
  <si>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电子屏</t>
  </si>
  <si>
    <t>套</t>
  </si>
  <si>
    <t>笔记本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</si>
  <si>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</si>
  <si>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</si>
  <si>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</si>
  <si>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孝义市第十二中学2019年政府购买服务支出预算表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</si>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</sst>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4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12" sqref="G12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3"/>
      <c r="B4" s="113"/>
      <c r="C4" s="113"/>
      <c r="D4" s="113"/>
      <c r="E4" s="113"/>
      <c r="F4" s="113"/>
      <c r="G4" s="113"/>
      <c r="H4" s="79" t="s">
        <v>2</v>
      </c>
    </row>
    <row r="5" ht="24" customHeight="1" spans="1:8">
      <c r="A5" s="128" t="s">
        <v>3</v>
      </c>
      <c r="B5" s="64"/>
      <c r="C5" s="64"/>
      <c r="D5" s="64"/>
      <c r="E5" s="128" t="s">
        <v>4</v>
      </c>
      <c r="F5" s="64"/>
      <c r="G5" s="64"/>
      <c r="H5" s="64"/>
    </row>
    <row r="6" ht="24" customHeight="1" spans="1:8">
      <c r="A6" s="129" t="s">
        <v>5</v>
      </c>
      <c r="B6" s="117" t="s">
        <v>6</v>
      </c>
      <c r="C6" s="124"/>
      <c r="D6" s="118"/>
      <c r="E6" s="121" t="s">
        <v>7</v>
      </c>
      <c r="F6" s="117" t="s">
        <v>6</v>
      </c>
      <c r="G6" s="124"/>
      <c r="H6" s="118"/>
    </row>
    <row r="7" ht="48.75" customHeight="1" spans="1:8">
      <c r="A7" s="119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8" t="s">
        <v>11</v>
      </c>
      <c r="B8" s="68">
        <v>692.88</v>
      </c>
      <c r="C8" s="68">
        <v>820.09</v>
      </c>
      <c r="D8" s="108">
        <f>(C8-B8)/B8*100</f>
        <v>18.3596005080245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108"/>
    </row>
    <row r="12" ht="24" customHeight="1" spans="1:8">
      <c r="A12" s="68"/>
      <c r="B12" s="68"/>
      <c r="C12" s="68"/>
      <c r="D12" s="68"/>
      <c r="E12" s="66" t="s">
        <v>19</v>
      </c>
      <c r="F12" s="125">
        <v>584.33</v>
      </c>
      <c r="G12" s="102">
        <v>677.73</v>
      </c>
      <c r="H12" s="108">
        <f>(G12-F12)/F12*100</f>
        <v>15.9841185631407</v>
      </c>
    </row>
    <row r="13" ht="24" customHeight="1" spans="1:8">
      <c r="A13" s="68"/>
      <c r="B13" s="68"/>
      <c r="C13" s="68"/>
      <c r="D13" s="68"/>
      <c r="E13" s="66" t="s">
        <v>20</v>
      </c>
      <c r="F13" s="66"/>
      <c r="G13" s="102"/>
      <c r="H13" s="108"/>
    </row>
    <row r="14" ht="24" customHeight="1" spans="1:8">
      <c r="A14" s="68"/>
      <c r="B14" s="68"/>
      <c r="C14" s="68"/>
      <c r="D14" s="68"/>
      <c r="E14" s="68" t="s">
        <v>21</v>
      </c>
      <c r="F14" s="68"/>
      <c r="G14" s="109"/>
      <c r="H14" s="109"/>
    </row>
    <row r="15" ht="24" customHeight="1" spans="1:8">
      <c r="A15" s="68"/>
      <c r="B15" s="68"/>
      <c r="C15" s="68"/>
      <c r="D15" s="68"/>
      <c r="E15" s="68" t="s">
        <v>22</v>
      </c>
      <c r="F15" s="126">
        <v>77.54</v>
      </c>
      <c r="G15" s="114">
        <v>84.7</v>
      </c>
      <c r="H15" s="109">
        <f>(G15-F15)/F15*100</f>
        <v>9.23394377095692</v>
      </c>
    </row>
    <row r="16" ht="24" customHeight="1" spans="1:8">
      <c r="A16" s="68"/>
      <c r="B16" s="68"/>
      <c r="C16" s="68"/>
      <c r="D16" s="68"/>
      <c r="E16" s="66" t="s">
        <v>23</v>
      </c>
      <c r="F16" s="127">
        <v>0</v>
      </c>
      <c r="G16" s="115">
        <v>24.71</v>
      </c>
      <c r="H16" s="109">
        <v>100</v>
      </c>
    </row>
    <row r="17" ht="24" customHeight="1" spans="1:8">
      <c r="A17" s="68"/>
      <c r="B17" s="68"/>
      <c r="C17" s="68"/>
      <c r="D17" s="68"/>
      <c r="E17" s="66" t="s">
        <v>24</v>
      </c>
      <c r="F17" s="127"/>
      <c r="G17" s="115"/>
      <c r="H17" s="109"/>
    </row>
    <row r="18" ht="24" customHeight="1" spans="1:8">
      <c r="A18" s="68"/>
      <c r="B18" s="68"/>
      <c r="C18" s="68"/>
      <c r="D18" s="68"/>
      <c r="E18" s="68" t="s">
        <v>25</v>
      </c>
      <c r="F18" s="126"/>
      <c r="G18" s="114"/>
      <c r="H18" s="109"/>
    </row>
    <row r="19" ht="24" customHeight="1" spans="1:8">
      <c r="A19" s="68"/>
      <c r="B19" s="68"/>
      <c r="C19" s="68"/>
      <c r="D19" s="68"/>
      <c r="E19" s="68" t="s">
        <v>26</v>
      </c>
      <c r="F19" s="68"/>
      <c r="G19" s="109"/>
      <c r="H19" s="109"/>
    </row>
    <row r="20" ht="24" customHeight="1" spans="1:8">
      <c r="A20" s="68"/>
      <c r="B20" s="68"/>
      <c r="C20" s="68"/>
      <c r="D20" s="68"/>
      <c r="E20" s="68" t="s">
        <v>27</v>
      </c>
      <c r="F20" s="68"/>
      <c r="G20" s="109"/>
      <c r="H20" s="109"/>
    </row>
    <row r="21" ht="24" customHeight="1" spans="1:8">
      <c r="A21" s="68"/>
      <c r="B21" s="68"/>
      <c r="C21" s="68"/>
      <c r="D21" s="68"/>
      <c r="E21" s="68" t="s">
        <v>28</v>
      </c>
      <c r="F21" s="68"/>
      <c r="G21" s="109"/>
      <c r="H21" s="109"/>
    </row>
    <row r="22" ht="24" customHeight="1" spans="1:8">
      <c r="A22" s="68"/>
      <c r="B22" s="68"/>
      <c r="C22" s="68"/>
      <c r="D22" s="68"/>
      <c r="E22" s="68" t="s">
        <v>29</v>
      </c>
      <c r="F22" s="68"/>
      <c r="G22" s="109"/>
      <c r="H22" s="109"/>
    </row>
    <row r="23" ht="24" customHeight="1" spans="1:8">
      <c r="A23" s="68"/>
      <c r="B23" s="68"/>
      <c r="C23" s="68"/>
      <c r="D23" s="68"/>
      <c r="E23" s="68" t="s">
        <v>30</v>
      </c>
      <c r="F23" s="68"/>
      <c r="G23" s="109"/>
      <c r="H23" s="109"/>
    </row>
    <row r="24" ht="24" customHeight="1" spans="1:8">
      <c r="A24" s="68"/>
      <c r="B24" s="68"/>
      <c r="C24" s="68"/>
      <c r="D24" s="68"/>
      <c r="E24" s="68" t="s">
        <v>31</v>
      </c>
      <c r="F24" s="68"/>
      <c r="G24" s="109"/>
      <c r="H24" s="109"/>
    </row>
    <row r="25" ht="24" customHeight="1" spans="1:8">
      <c r="A25" s="68"/>
      <c r="B25" s="68"/>
      <c r="C25" s="68"/>
      <c r="D25" s="68"/>
      <c r="E25" s="68" t="s">
        <v>32</v>
      </c>
      <c r="F25" s="68">
        <v>31.02</v>
      </c>
      <c r="G25" s="109">
        <v>32.95</v>
      </c>
      <c r="H25" s="109">
        <f>(G25-F25)/F25*100</f>
        <v>6.22179239200517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109"/>
      <c r="H26" s="109"/>
    </row>
    <row r="27" ht="24" customHeight="1" spans="1:8">
      <c r="A27" s="68"/>
      <c r="B27" s="68"/>
      <c r="C27" s="68"/>
      <c r="D27" s="68"/>
      <c r="E27" s="68" t="s">
        <v>34</v>
      </c>
      <c r="F27" s="68"/>
      <c r="G27" s="109"/>
      <c r="H27" s="109"/>
    </row>
    <row r="28" ht="24" customHeight="1" spans="1:8">
      <c r="A28" s="68"/>
      <c r="B28" s="68"/>
      <c r="C28" s="68"/>
      <c r="D28" s="68"/>
      <c r="E28" s="93"/>
      <c r="F28" s="93"/>
      <c r="G28" s="94"/>
      <c r="H28" s="109"/>
    </row>
    <row r="29" ht="24" customHeight="1" spans="1:8">
      <c r="A29" s="64" t="s">
        <v>35</v>
      </c>
      <c r="B29" s="68">
        <v>692.88</v>
      </c>
      <c r="C29" s="68">
        <v>820.09</v>
      </c>
      <c r="D29" s="108">
        <f>(C29-B29)/B29*100</f>
        <v>18.3596005080245</v>
      </c>
      <c r="E29" s="64" t="s">
        <v>36</v>
      </c>
      <c r="F29" s="68">
        <v>692.88</v>
      </c>
      <c r="G29" s="104">
        <f>SUM(G12:G28)</f>
        <v>820.09</v>
      </c>
      <c r="H29" s="109">
        <f>(G29-F29)/F29*100</f>
        <v>18.3596005080245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46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6" t="s">
        <v>2</v>
      </c>
    </row>
    <row r="4" ht="26.25" customHeight="1" spans="1:7">
      <c r="A4" s="64" t="s">
        <v>39</v>
      </c>
      <c r="B4" s="64"/>
      <c r="C4" s="121" t="s">
        <v>35</v>
      </c>
      <c r="D4" s="122" t="s">
        <v>40</v>
      </c>
      <c r="E4" s="122" t="s">
        <v>41</v>
      </c>
      <c r="F4" s="122" t="s">
        <v>42</v>
      </c>
      <c r="G4" s="121" t="s">
        <v>43</v>
      </c>
    </row>
    <row r="5" s="60" customFormat="1" ht="47.25" customHeight="1" spans="1:7">
      <c r="A5" s="64" t="s">
        <v>44</v>
      </c>
      <c r="B5" s="64" t="s">
        <v>45</v>
      </c>
      <c r="C5" s="123"/>
      <c r="D5" s="122"/>
      <c r="E5" s="122"/>
      <c r="F5" s="122"/>
      <c r="G5" s="123"/>
    </row>
    <row r="6" s="60" customFormat="1" ht="25.5" customHeight="1" spans="1:7">
      <c r="A6" s="65" t="s">
        <v>46</v>
      </c>
      <c r="B6" s="101" t="s">
        <v>47</v>
      </c>
      <c r="C6" s="103">
        <v>677.7307</v>
      </c>
      <c r="D6" s="120">
        <v>673.6307</v>
      </c>
      <c r="E6" s="108"/>
      <c r="F6" s="108"/>
      <c r="G6" s="73"/>
    </row>
    <row r="7" s="60" customFormat="1" ht="25.5" customHeight="1" spans="1:7">
      <c r="A7" s="65" t="s">
        <v>48</v>
      </c>
      <c r="B7" s="101" t="s">
        <v>49</v>
      </c>
      <c r="C7" s="103">
        <v>673.6307</v>
      </c>
      <c r="D7" s="120">
        <v>673.6307</v>
      </c>
      <c r="E7" s="108"/>
      <c r="F7" s="108"/>
      <c r="G7" s="73"/>
    </row>
    <row r="8" s="60" customFormat="1" ht="25.5" customHeight="1" spans="1:7">
      <c r="A8" s="65" t="s">
        <v>50</v>
      </c>
      <c r="B8" s="101" t="s">
        <v>51</v>
      </c>
      <c r="C8" s="103">
        <v>666.8907</v>
      </c>
      <c r="D8" s="120">
        <v>666.8907</v>
      </c>
      <c r="E8" s="108"/>
      <c r="F8" s="108"/>
      <c r="G8" s="73"/>
    </row>
    <row r="9" s="60" customFormat="1" ht="25.5" customHeight="1" spans="1:7">
      <c r="A9" s="65" t="s">
        <v>52</v>
      </c>
      <c r="B9" s="101" t="s">
        <v>53</v>
      </c>
      <c r="C9" s="103">
        <v>6.74</v>
      </c>
      <c r="D9" s="120">
        <v>6.74</v>
      </c>
      <c r="E9" s="108"/>
      <c r="F9" s="108"/>
      <c r="G9" s="73"/>
    </row>
    <row r="10" s="60" customFormat="1" ht="25.5" customHeight="1" spans="1:7">
      <c r="A10" s="65" t="s">
        <v>54</v>
      </c>
      <c r="B10" s="101" t="s">
        <v>55</v>
      </c>
      <c r="C10" s="103">
        <v>4.1</v>
      </c>
      <c r="D10" s="120">
        <v>0</v>
      </c>
      <c r="E10" s="108"/>
      <c r="F10" s="108"/>
      <c r="G10" s="73"/>
    </row>
    <row r="11" customFormat="1" ht="28" customHeight="1" spans="1:7">
      <c r="A11" s="65" t="s">
        <v>56</v>
      </c>
      <c r="B11" s="101" t="s">
        <v>57</v>
      </c>
      <c r="C11" s="103">
        <v>4.1</v>
      </c>
      <c r="D11" s="120">
        <v>0</v>
      </c>
      <c r="E11" s="108"/>
      <c r="F11" s="108"/>
      <c r="G11" s="74"/>
    </row>
    <row r="12" customFormat="1" ht="28" customHeight="1" spans="1:7">
      <c r="A12" s="65" t="s">
        <v>58</v>
      </c>
      <c r="B12" s="101" t="s">
        <v>59</v>
      </c>
      <c r="C12" s="103">
        <v>84.7042</v>
      </c>
      <c r="D12" s="120">
        <v>84.7042</v>
      </c>
      <c r="E12" s="108"/>
      <c r="F12" s="108"/>
      <c r="G12" s="74"/>
    </row>
    <row r="13" customFormat="1" ht="28" customHeight="1" spans="1:7">
      <c r="A13" s="65" t="s">
        <v>60</v>
      </c>
      <c r="B13" s="101" t="s">
        <v>61</v>
      </c>
      <c r="C13" s="103">
        <v>84.7042</v>
      </c>
      <c r="D13" s="120">
        <v>84.7042</v>
      </c>
      <c r="E13" s="108"/>
      <c r="F13" s="108"/>
      <c r="G13" s="74"/>
    </row>
    <row r="14" customFormat="1" ht="28" customHeight="1" spans="1:7">
      <c r="A14" s="65" t="s">
        <v>62</v>
      </c>
      <c r="B14" s="101" t="s">
        <v>63</v>
      </c>
      <c r="C14" s="103">
        <v>82.3731</v>
      </c>
      <c r="D14" s="120">
        <v>82.3731</v>
      </c>
      <c r="E14" s="108"/>
      <c r="F14" s="108"/>
      <c r="G14" s="74"/>
    </row>
    <row r="15" customFormat="1" ht="28" customHeight="1" spans="1:7">
      <c r="A15" s="65" t="s">
        <v>64</v>
      </c>
      <c r="B15" s="101" t="s">
        <v>65</v>
      </c>
      <c r="C15" s="103">
        <v>2.3311</v>
      </c>
      <c r="D15" s="120">
        <v>2.3311</v>
      </c>
      <c r="E15" s="108"/>
      <c r="F15" s="108"/>
      <c r="G15" s="74"/>
    </row>
    <row r="16" customFormat="1" ht="28" customHeight="1" spans="1:7">
      <c r="A16" s="65" t="s">
        <v>66</v>
      </c>
      <c r="B16" s="101" t="s">
        <v>67</v>
      </c>
      <c r="C16" s="103">
        <v>24.7119</v>
      </c>
      <c r="D16" s="120">
        <v>24.7119</v>
      </c>
      <c r="E16" s="108"/>
      <c r="F16" s="108"/>
      <c r="G16" s="74"/>
    </row>
    <row r="17" customFormat="1" ht="28" customHeight="1" spans="1:7">
      <c r="A17" s="65" t="s">
        <v>68</v>
      </c>
      <c r="B17" s="101" t="s">
        <v>69</v>
      </c>
      <c r="C17" s="103">
        <v>24.7119</v>
      </c>
      <c r="D17" s="120">
        <v>24.7119</v>
      </c>
      <c r="E17" s="108"/>
      <c r="F17" s="108"/>
      <c r="G17" s="74"/>
    </row>
    <row r="18" customFormat="1" ht="25.5" customHeight="1" spans="1:7">
      <c r="A18" s="65" t="s">
        <v>70</v>
      </c>
      <c r="B18" s="101" t="s">
        <v>71</v>
      </c>
      <c r="C18" s="103">
        <v>24.7119</v>
      </c>
      <c r="D18" s="120">
        <v>24.7119</v>
      </c>
      <c r="E18" s="108"/>
      <c r="F18" s="108"/>
      <c r="G18" s="68"/>
    </row>
    <row r="19" customFormat="1" ht="25.5" customHeight="1" spans="1:7">
      <c r="A19" s="65" t="s">
        <v>72</v>
      </c>
      <c r="B19" s="101" t="s">
        <v>73</v>
      </c>
      <c r="C19" s="103">
        <v>32.9492</v>
      </c>
      <c r="D19" s="120">
        <v>32.9492</v>
      </c>
      <c r="E19" s="108"/>
      <c r="F19" s="108"/>
      <c r="G19" s="68"/>
    </row>
    <row r="20" customFormat="1" ht="25.5" customHeight="1" spans="1:7">
      <c r="A20" s="65" t="s">
        <v>74</v>
      </c>
      <c r="B20" s="101" t="s">
        <v>75</v>
      </c>
      <c r="C20" s="103">
        <v>32.9492</v>
      </c>
      <c r="D20" s="120">
        <v>32.9492</v>
      </c>
      <c r="E20" s="108"/>
      <c r="F20" s="108"/>
      <c r="G20" s="68"/>
    </row>
    <row r="21" customFormat="1" ht="25.5" customHeight="1" spans="1:7">
      <c r="A21" s="65" t="s">
        <v>76</v>
      </c>
      <c r="B21" s="101" t="s">
        <v>77</v>
      </c>
      <c r="C21" s="103">
        <v>32.9492</v>
      </c>
      <c r="D21" s="120">
        <v>32.9492</v>
      </c>
      <c r="E21" s="108"/>
      <c r="F21" s="108"/>
      <c r="G21" s="68"/>
    </row>
    <row r="22" ht="25.5" customHeight="1" spans="1:7">
      <c r="A22" s="69" t="s">
        <v>78</v>
      </c>
      <c r="B22" s="70"/>
      <c r="C22" s="102">
        <v>820.09</v>
      </c>
      <c r="D22" s="109">
        <v>815.99</v>
      </c>
      <c r="E22" s="68"/>
      <c r="F22" s="68"/>
      <c r="G22" s="6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79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6" t="s">
        <v>2</v>
      </c>
    </row>
    <row r="5" ht="26.25" customHeight="1" spans="1:5">
      <c r="A5" s="117" t="s">
        <v>39</v>
      </c>
      <c r="B5" s="118"/>
      <c r="C5" s="83" t="s">
        <v>36</v>
      </c>
      <c r="D5" s="83" t="s">
        <v>81</v>
      </c>
      <c r="E5" s="83" t="s">
        <v>82</v>
      </c>
    </row>
    <row r="6" s="60" customFormat="1" ht="27.75" customHeight="1" spans="1:5">
      <c r="A6" s="64" t="s">
        <v>44</v>
      </c>
      <c r="B6" s="64" t="s">
        <v>45</v>
      </c>
      <c r="C6" s="119"/>
      <c r="D6" s="119"/>
      <c r="E6" s="119"/>
    </row>
    <row r="7" s="60" customFormat="1" ht="30" customHeight="1" spans="1:5">
      <c r="A7" s="65" t="s">
        <v>46</v>
      </c>
      <c r="B7" s="101" t="s">
        <v>47</v>
      </c>
      <c r="C7" s="103">
        <v>677.7307</v>
      </c>
      <c r="D7" s="120">
        <v>673.6307</v>
      </c>
      <c r="E7" s="73"/>
    </row>
    <row r="8" s="60" customFormat="1" ht="30" customHeight="1" spans="1:5">
      <c r="A8" s="65" t="s">
        <v>48</v>
      </c>
      <c r="B8" s="101" t="s">
        <v>49</v>
      </c>
      <c r="C8" s="103">
        <v>673.6307</v>
      </c>
      <c r="D8" s="120">
        <v>673.6307</v>
      </c>
      <c r="E8" s="73"/>
    </row>
    <row r="9" s="60" customFormat="1" ht="30" customHeight="1" spans="1:5">
      <c r="A9" s="65" t="s">
        <v>50</v>
      </c>
      <c r="B9" s="101" t="s">
        <v>51</v>
      </c>
      <c r="C9" s="103">
        <v>666.8907</v>
      </c>
      <c r="D9" s="120">
        <v>666.8907</v>
      </c>
      <c r="E9" s="73"/>
    </row>
    <row r="10" s="60" customFormat="1" ht="30" customHeight="1" spans="1:5">
      <c r="A10" s="65" t="s">
        <v>52</v>
      </c>
      <c r="B10" s="101" t="s">
        <v>53</v>
      </c>
      <c r="C10" s="103">
        <v>6.74</v>
      </c>
      <c r="D10" s="120">
        <v>6.74</v>
      </c>
      <c r="E10" s="73"/>
    </row>
    <row r="11" s="60" customFormat="1" ht="30" customHeight="1" spans="1:5">
      <c r="A11" s="65" t="s">
        <v>54</v>
      </c>
      <c r="B11" s="101" t="s">
        <v>55</v>
      </c>
      <c r="C11" s="103">
        <v>4.1</v>
      </c>
      <c r="D11" s="120">
        <v>0</v>
      </c>
      <c r="E11" s="103">
        <v>4.1</v>
      </c>
    </row>
    <row r="12" s="60" customFormat="1" ht="30" customHeight="1" spans="1:5">
      <c r="A12" s="65" t="s">
        <v>56</v>
      </c>
      <c r="B12" s="101" t="s">
        <v>57</v>
      </c>
      <c r="C12" s="103">
        <v>4.1</v>
      </c>
      <c r="D12" s="120">
        <v>0</v>
      </c>
      <c r="E12" s="103">
        <v>4.1</v>
      </c>
    </row>
    <row r="13" s="60" customFormat="1" ht="30" customHeight="1" spans="1:5">
      <c r="A13" s="65" t="s">
        <v>58</v>
      </c>
      <c r="B13" s="101" t="s">
        <v>59</v>
      </c>
      <c r="C13" s="103">
        <v>84.7042</v>
      </c>
      <c r="D13" s="120">
        <v>84.7042</v>
      </c>
      <c r="E13" s="73"/>
    </row>
    <row r="14" s="60" customFormat="1" ht="30" customHeight="1" spans="1:5">
      <c r="A14" s="65" t="s">
        <v>60</v>
      </c>
      <c r="B14" s="101" t="s">
        <v>61</v>
      </c>
      <c r="C14" s="103">
        <v>84.7042</v>
      </c>
      <c r="D14" s="120">
        <v>84.7042</v>
      </c>
      <c r="E14" s="73"/>
    </row>
    <row r="15" s="60" customFormat="1" ht="30" customHeight="1" spans="1:5">
      <c r="A15" s="65" t="s">
        <v>62</v>
      </c>
      <c r="B15" s="101" t="s">
        <v>63</v>
      </c>
      <c r="C15" s="103">
        <v>82.3731</v>
      </c>
      <c r="D15" s="120">
        <v>82.3731</v>
      </c>
      <c r="E15" s="73"/>
    </row>
    <row r="16" s="60" customFormat="1" ht="30" customHeight="1" spans="1:5">
      <c r="A16" s="65" t="s">
        <v>64</v>
      </c>
      <c r="B16" s="101" t="s">
        <v>65</v>
      </c>
      <c r="C16" s="103">
        <v>2.3311</v>
      </c>
      <c r="D16" s="120">
        <v>2.3311</v>
      </c>
      <c r="E16" s="73"/>
    </row>
    <row r="17" s="60" customFormat="1" ht="30" customHeight="1" spans="1:5">
      <c r="A17" s="65" t="s">
        <v>66</v>
      </c>
      <c r="B17" s="101" t="s">
        <v>67</v>
      </c>
      <c r="C17" s="103">
        <v>24.7119</v>
      </c>
      <c r="D17" s="120">
        <v>24.7119</v>
      </c>
      <c r="E17" s="73"/>
    </row>
    <row r="18" s="60" customFormat="1" ht="30" customHeight="1" spans="1:5">
      <c r="A18" s="65" t="s">
        <v>68</v>
      </c>
      <c r="B18" s="101" t="s">
        <v>69</v>
      </c>
      <c r="C18" s="103">
        <v>24.7119</v>
      </c>
      <c r="D18" s="120">
        <v>24.7119</v>
      </c>
      <c r="E18" s="73"/>
    </row>
    <row r="19" s="60" customFormat="1" ht="30" customHeight="1" spans="1:5">
      <c r="A19" s="65" t="s">
        <v>70</v>
      </c>
      <c r="B19" s="101" t="s">
        <v>71</v>
      </c>
      <c r="C19" s="103">
        <v>24.7119</v>
      </c>
      <c r="D19" s="120">
        <v>24.7119</v>
      </c>
      <c r="E19" s="73"/>
    </row>
    <row r="20" s="60" customFormat="1" ht="30" customHeight="1" spans="1:5">
      <c r="A20" s="65" t="s">
        <v>72</v>
      </c>
      <c r="B20" s="101" t="s">
        <v>73</v>
      </c>
      <c r="C20" s="103">
        <v>32.9492</v>
      </c>
      <c r="D20" s="120">
        <v>32.9492</v>
      </c>
      <c r="E20" s="73"/>
    </row>
    <row r="21" s="60" customFormat="1" ht="30" customHeight="1" spans="1:5">
      <c r="A21" s="65" t="s">
        <v>74</v>
      </c>
      <c r="B21" s="101" t="s">
        <v>75</v>
      </c>
      <c r="C21" s="103">
        <v>32.9492</v>
      </c>
      <c r="D21" s="120">
        <v>32.9492</v>
      </c>
      <c r="E21" s="73"/>
    </row>
    <row r="22" s="60" customFormat="1" ht="30" customHeight="1" spans="1:5">
      <c r="A22" s="65" t="s">
        <v>76</v>
      </c>
      <c r="B22" s="101" t="s">
        <v>77</v>
      </c>
      <c r="C22" s="103">
        <v>32.9492</v>
      </c>
      <c r="D22" s="120">
        <v>32.9492</v>
      </c>
      <c r="E22" s="73"/>
    </row>
    <row r="23" ht="30" customHeight="1" spans="1:5">
      <c r="A23" s="69" t="s">
        <v>78</v>
      </c>
      <c r="B23" s="70"/>
      <c r="C23" s="102">
        <v>820.09</v>
      </c>
      <c r="D23" s="109">
        <v>815.99</v>
      </c>
      <c r="E23" s="109">
        <v>4.1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D14" sqref="D14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83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7" t="s">
        <v>84</v>
      </c>
      <c r="B3" s="77"/>
      <c r="C3" s="77"/>
      <c r="D3" s="77"/>
      <c r="E3" s="77"/>
      <c r="F3" s="77"/>
    </row>
    <row r="4" ht="14.25" customHeight="1" spans="1:6">
      <c r="A4" s="113"/>
      <c r="B4" s="113"/>
      <c r="C4" s="113"/>
      <c r="D4" s="113"/>
      <c r="E4" s="113"/>
      <c r="F4" s="79" t="s">
        <v>2</v>
      </c>
    </row>
    <row r="5" ht="24" customHeight="1" spans="1:6">
      <c r="A5" s="128" t="s">
        <v>3</v>
      </c>
      <c r="B5" s="64"/>
      <c r="C5" s="128" t="s">
        <v>4</v>
      </c>
      <c r="D5" s="64"/>
      <c r="E5" s="64"/>
      <c r="F5" s="64"/>
    </row>
    <row r="6" ht="24" customHeight="1" spans="1:6">
      <c r="A6" s="128" t="s">
        <v>5</v>
      </c>
      <c r="B6" s="128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85</v>
      </c>
      <c r="E7" s="64" t="s">
        <v>40</v>
      </c>
      <c r="F7" s="64" t="s">
        <v>86</v>
      </c>
    </row>
    <row r="8" ht="28.5" customHeight="1" spans="1:6">
      <c r="A8" s="68" t="s">
        <v>11</v>
      </c>
      <c r="B8" s="73">
        <v>820.09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102">
        <v>677.73</v>
      </c>
      <c r="E12" s="102">
        <v>677.73</v>
      </c>
      <c r="F12" s="73"/>
    </row>
    <row r="13" ht="28.5" customHeight="1" spans="1:6">
      <c r="A13" s="68"/>
      <c r="B13" s="68"/>
      <c r="C13" s="66" t="s">
        <v>20</v>
      </c>
      <c r="D13" s="102"/>
      <c r="E13" s="102"/>
      <c r="F13" s="73"/>
    </row>
    <row r="14" ht="28.5" customHeight="1" spans="1:6">
      <c r="A14" s="68"/>
      <c r="B14" s="68"/>
      <c r="C14" s="68" t="s">
        <v>21</v>
      </c>
      <c r="D14" s="109"/>
      <c r="E14" s="109"/>
      <c r="F14" s="68"/>
    </row>
    <row r="15" ht="28.5" customHeight="1" spans="1:6">
      <c r="A15" s="68"/>
      <c r="B15" s="68"/>
      <c r="C15" s="68" t="s">
        <v>22</v>
      </c>
      <c r="D15" s="114">
        <v>84.7</v>
      </c>
      <c r="E15" s="114">
        <v>84.7</v>
      </c>
      <c r="F15" s="68"/>
    </row>
    <row r="16" ht="28.5" customHeight="1" spans="1:6">
      <c r="A16" s="68"/>
      <c r="B16" s="68"/>
      <c r="C16" s="66" t="s">
        <v>23</v>
      </c>
      <c r="D16" s="115">
        <v>24.71</v>
      </c>
      <c r="E16" s="115">
        <v>24.71</v>
      </c>
      <c r="F16" s="68"/>
    </row>
    <row r="17" ht="28.5" customHeight="1" spans="1:6">
      <c r="A17" s="68"/>
      <c r="B17" s="68"/>
      <c r="C17" s="66" t="s">
        <v>24</v>
      </c>
      <c r="D17" s="115"/>
      <c r="E17" s="115"/>
      <c r="F17" s="68"/>
    </row>
    <row r="18" ht="28.5" customHeight="1" spans="1:6">
      <c r="A18" s="68"/>
      <c r="B18" s="68"/>
      <c r="C18" s="68" t="s">
        <v>25</v>
      </c>
      <c r="D18" s="114"/>
      <c r="E18" s="114"/>
      <c r="F18" s="68"/>
    </row>
    <row r="19" ht="28.5" customHeight="1" spans="1:6">
      <c r="A19" s="68"/>
      <c r="B19" s="68"/>
      <c r="C19" s="68" t="s">
        <v>26</v>
      </c>
      <c r="D19" s="109"/>
      <c r="E19" s="109"/>
      <c r="F19" s="68"/>
    </row>
    <row r="20" ht="28.5" customHeight="1" spans="1:6">
      <c r="A20" s="68"/>
      <c r="B20" s="68"/>
      <c r="C20" s="68" t="s">
        <v>27</v>
      </c>
      <c r="D20" s="109"/>
      <c r="E20" s="109"/>
      <c r="F20" s="68"/>
    </row>
    <row r="21" ht="28.5" customHeight="1" spans="1:6">
      <c r="A21" s="68"/>
      <c r="B21" s="68"/>
      <c r="C21" s="68" t="s">
        <v>28</v>
      </c>
      <c r="D21" s="109"/>
      <c r="E21" s="109"/>
      <c r="F21" s="68"/>
    </row>
    <row r="22" ht="28.5" customHeight="1" spans="1:6">
      <c r="A22" s="68"/>
      <c r="B22" s="68"/>
      <c r="C22" s="68" t="s">
        <v>29</v>
      </c>
      <c r="D22" s="109"/>
      <c r="E22" s="109"/>
      <c r="F22" s="68"/>
    </row>
    <row r="23" ht="28.5" customHeight="1" spans="1:6">
      <c r="A23" s="68"/>
      <c r="B23" s="68"/>
      <c r="C23" s="68" t="s">
        <v>30</v>
      </c>
      <c r="D23" s="109"/>
      <c r="E23" s="109"/>
      <c r="F23" s="68"/>
    </row>
    <row r="24" ht="28.5" customHeight="1" spans="1:6">
      <c r="A24" s="68"/>
      <c r="B24" s="68"/>
      <c r="C24" s="68" t="s">
        <v>31</v>
      </c>
      <c r="D24" s="109"/>
      <c r="E24" s="109"/>
      <c r="F24" s="68"/>
    </row>
    <row r="25" ht="28.5" customHeight="1" spans="1:6">
      <c r="A25" s="68"/>
      <c r="B25" s="68"/>
      <c r="C25" s="68" t="s">
        <v>32</v>
      </c>
      <c r="D25" s="109">
        <v>32.95</v>
      </c>
      <c r="E25" s="109">
        <v>32.95</v>
      </c>
      <c r="F25" s="68"/>
    </row>
    <row r="26" ht="28.5" customHeight="1" spans="1:6">
      <c r="A26" s="68"/>
      <c r="B26" s="68"/>
      <c r="C26" s="68" t="s">
        <v>33</v>
      </c>
      <c r="D26" s="109"/>
      <c r="E26" s="109"/>
      <c r="F26" s="68"/>
    </row>
    <row r="27" ht="28.5" customHeight="1" spans="1:6">
      <c r="A27" s="68"/>
      <c r="B27" s="68"/>
      <c r="C27" s="68" t="s">
        <v>34</v>
      </c>
      <c r="D27" s="109"/>
      <c r="E27" s="109"/>
      <c r="F27" s="68"/>
    </row>
    <row r="28" ht="28.5" customHeight="1" spans="1:6">
      <c r="A28" s="68"/>
      <c r="B28" s="68"/>
      <c r="C28" s="68"/>
      <c r="D28" s="94"/>
      <c r="E28" s="94"/>
      <c r="F28" s="68"/>
    </row>
    <row r="29" ht="28.5" customHeight="1" spans="1:6">
      <c r="A29" s="64" t="s">
        <v>35</v>
      </c>
      <c r="B29" s="73">
        <v>820.09</v>
      </c>
      <c r="C29" s="64" t="s">
        <v>36</v>
      </c>
      <c r="D29" s="104">
        <f>SUM(D12:D28)</f>
        <v>820.09</v>
      </c>
      <c r="E29" s="104">
        <f>SUM(E12:E28)</f>
        <v>820.09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0" workbookViewId="0">
      <selection activeCell="G8" sqref="G8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87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88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91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78</v>
      </c>
      <c r="D6" s="64" t="s">
        <v>81</v>
      </c>
      <c r="E6" s="64" t="s">
        <v>82</v>
      </c>
      <c r="F6" s="64" t="s">
        <v>78</v>
      </c>
      <c r="G6" s="64" t="s">
        <v>81</v>
      </c>
      <c r="H6" s="64" t="s">
        <v>82</v>
      </c>
      <c r="I6" s="64" t="s">
        <v>78</v>
      </c>
      <c r="J6" s="64" t="s">
        <v>81</v>
      </c>
      <c r="K6" s="64" t="s">
        <v>82</v>
      </c>
    </row>
    <row r="7" s="60" customFormat="1" ht="30.75" customHeight="1" spans="1:11">
      <c r="A7" s="65" t="s">
        <v>46</v>
      </c>
      <c r="B7" s="101" t="s">
        <v>47</v>
      </c>
      <c r="C7" s="102">
        <f t="shared" ref="C7:C15" si="0">D7+E7</f>
        <v>584.33</v>
      </c>
      <c r="D7" s="73">
        <v>579.6</v>
      </c>
      <c r="E7" s="64">
        <v>4.73</v>
      </c>
      <c r="F7" s="103">
        <v>677.7307</v>
      </c>
      <c r="G7" s="103">
        <v>673.6307</v>
      </c>
      <c r="H7" s="102">
        <v>4.1</v>
      </c>
      <c r="I7" s="108">
        <f>(F7-C7)/C7*100</f>
        <v>15.9842383584618</v>
      </c>
      <c r="J7" s="108">
        <f>(G7-D7)/D7*100</f>
        <v>16.2233781918565</v>
      </c>
      <c r="K7" s="108">
        <f>(H7-E7)/E7*100</f>
        <v>-13.3192389006343</v>
      </c>
    </row>
    <row r="8" s="60" customFormat="1" ht="30.75" customHeight="1" spans="1:11">
      <c r="A8" s="65" t="s">
        <v>48</v>
      </c>
      <c r="B8" s="101" t="s">
        <v>49</v>
      </c>
      <c r="C8" s="102">
        <f t="shared" si="0"/>
        <v>579.6</v>
      </c>
      <c r="D8" s="73">
        <v>579.6</v>
      </c>
      <c r="E8" s="64">
        <v>0</v>
      </c>
      <c r="F8" s="103">
        <v>673.6307</v>
      </c>
      <c r="G8" s="103">
        <v>673.6307</v>
      </c>
      <c r="H8" s="66"/>
      <c r="I8" s="108">
        <f>(F8-C8)/C8*100</f>
        <v>16.2233781918565</v>
      </c>
      <c r="J8" s="108">
        <f>(G8-D8)/D8*100</f>
        <v>16.2233781918565</v>
      </c>
      <c r="K8" s="109"/>
    </row>
    <row r="9" s="60" customFormat="1" ht="30.75" customHeight="1" spans="1:11">
      <c r="A9" s="65" t="s">
        <v>50</v>
      </c>
      <c r="B9" s="101" t="s">
        <v>51</v>
      </c>
      <c r="C9" s="102">
        <f t="shared" si="0"/>
        <v>572.27</v>
      </c>
      <c r="D9" s="73">
        <v>571.84</v>
      </c>
      <c r="E9" s="64">
        <v>0.43</v>
      </c>
      <c r="F9" s="103">
        <v>666.8907</v>
      </c>
      <c r="G9" s="103">
        <v>666.8907</v>
      </c>
      <c r="H9" s="66"/>
      <c r="I9" s="108">
        <f t="shared" ref="I9:I23" si="1">(F9-C9)/C9*100</f>
        <v>16.5342757789156</v>
      </c>
      <c r="J9" s="108">
        <f t="shared" ref="J9:J23" si="2">(G9-D9)/D9*100</f>
        <v>16.6219047285954</v>
      </c>
      <c r="K9" s="109">
        <f>(H9-E9)/E9*100</f>
        <v>-100</v>
      </c>
    </row>
    <row r="10" s="60" customFormat="1" ht="30.75" customHeight="1" spans="1:11">
      <c r="A10" s="65" t="s">
        <v>52</v>
      </c>
      <c r="B10" s="101" t="s">
        <v>53</v>
      </c>
      <c r="C10" s="102">
        <f t="shared" si="0"/>
        <v>7.75</v>
      </c>
      <c r="D10" s="68">
        <v>7.75</v>
      </c>
      <c r="E10" s="73"/>
      <c r="F10" s="103">
        <v>6.74</v>
      </c>
      <c r="G10" s="103">
        <v>6.74</v>
      </c>
      <c r="H10" s="66"/>
      <c r="I10" s="108">
        <f t="shared" si="1"/>
        <v>-13.0322580645161</v>
      </c>
      <c r="J10" s="108">
        <f t="shared" si="2"/>
        <v>-13.0322580645161</v>
      </c>
      <c r="K10" s="109"/>
    </row>
    <row r="11" s="60" customFormat="1" ht="30.75" customHeight="1" spans="1:11">
      <c r="A11" s="65" t="s">
        <v>54</v>
      </c>
      <c r="B11" s="101" t="s">
        <v>55</v>
      </c>
      <c r="C11" s="102">
        <f t="shared" si="0"/>
        <v>4.3</v>
      </c>
      <c r="D11" s="68">
        <v>0</v>
      </c>
      <c r="E11" s="104">
        <v>4.3</v>
      </c>
      <c r="F11" s="103">
        <v>4.1</v>
      </c>
      <c r="G11" s="105"/>
      <c r="H11" s="103">
        <v>4.1</v>
      </c>
      <c r="I11" s="108">
        <f t="shared" si="1"/>
        <v>-4.65116279069768</v>
      </c>
      <c r="J11" s="108"/>
      <c r="K11" s="109">
        <f>(H11-E11)/E11*100</f>
        <v>-4.65116279069768</v>
      </c>
    </row>
    <row r="12" s="60" customFormat="1" ht="30.75" customHeight="1" spans="1:11">
      <c r="A12" s="65" t="s">
        <v>56</v>
      </c>
      <c r="B12" s="101" t="s">
        <v>57</v>
      </c>
      <c r="C12" s="102">
        <f t="shared" si="0"/>
        <v>4.3</v>
      </c>
      <c r="D12" s="68">
        <v>0</v>
      </c>
      <c r="E12" s="104">
        <v>4.3</v>
      </c>
      <c r="F12" s="103">
        <v>4.1</v>
      </c>
      <c r="G12" s="105"/>
      <c r="H12" s="103">
        <v>4.1</v>
      </c>
      <c r="I12" s="108">
        <f t="shared" si="1"/>
        <v>-4.65116279069768</v>
      </c>
      <c r="J12" s="108"/>
      <c r="K12" s="109">
        <f>(H12-E12)/E12*100</f>
        <v>-4.65116279069768</v>
      </c>
    </row>
    <row r="13" s="60" customFormat="1" ht="30.75" customHeight="1" spans="1:11">
      <c r="A13" s="65" t="s">
        <v>58</v>
      </c>
      <c r="B13" s="101" t="s">
        <v>59</v>
      </c>
      <c r="C13" s="102">
        <f t="shared" si="0"/>
        <v>77.54</v>
      </c>
      <c r="D13" s="68">
        <v>77.54</v>
      </c>
      <c r="E13" s="66"/>
      <c r="F13" s="103">
        <v>84.7042</v>
      </c>
      <c r="G13" s="103">
        <v>84.7042</v>
      </c>
      <c r="H13" s="66"/>
      <c r="I13" s="108">
        <f t="shared" si="1"/>
        <v>9.23936033015217</v>
      </c>
      <c r="J13" s="108">
        <f t="shared" si="2"/>
        <v>9.23936033015217</v>
      </c>
      <c r="K13" s="68"/>
    </row>
    <row r="14" s="60" customFormat="1" ht="30.75" customHeight="1" spans="1:11">
      <c r="A14" s="65" t="s">
        <v>60</v>
      </c>
      <c r="B14" s="101" t="s">
        <v>61</v>
      </c>
      <c r="C14" s="102">
        <f t="shared" si="0"/>
        <v>77.54</v>
      </c>
      <c r="D14" s="68">
        <v>77.54</v>
      </c>
      <c r="E14" s="66"/>
      <c r="F14" s="103">
        <v>84.7042</v>
      </c>
      <c r="G14" s="103">
        <v>84.7042</v>
      </c>
      <c r="H14" s="66"/>
      <c r="I14" s="108">
        <f t="shared" si="1"/>
        <v>9.23936033015217</v>
      </c>
      <c r="J14" s="108">
        <f t="shared" si="2"/>
        <v>9.23936033015217</v>
      </c>
      <c r="K14" s="68"/>
    </row>
    <row r="15" s="60" customFormat="1" ht="30.75" customHeight="1" spans="1:11">
      <c r="A15" s="65" t="s">
        <v>62</v>
      </c>
      <c r="B15" s="101" t="s">
        <v>63</v>
      </c>
      <c r="C15" s="102">
        <f t="shared" si="0"/>
        <v>77.54</v>
      </c>
      <c r="D15" s="68">
        <v>77.54</v>
      </c>
      <c r="E15" s="66"/>
      <c r="F15" s="103">
        <v>82.3731</v>
      </c>
      <c r="G15" s="103">
        <v>82.3731</v>
      </c>
      <c r="H15" s="66"/>
      <c r="I15" s="108">
        <f t="shared" si="1"/>
        <v>6.23304101109103</v>
      </c>
      <c r="J15" s="108">
        <f t="shared" si="2"/>
        <v>6.23304101109103</v>
      </c>
      <c r="K15" s="68"/>
    </row>
    <row r="16" s="60" customFormat="1" ht="30.75" customHeight="1" spans="1:11">
      <c r="A16" s="65" t="s">
        <v>64</v>
      </c>
      <c r="B16" s="101" t="s">
        <v>65</v>
      </c>
      <c r="C16" s="66">
        <v>0</v>
      </c>
      <c r="D16" s="66"/>
      <c r="E16" s="66"/>
      <c r="F16" s="103">
        <v>2.3311</v>
      </c>
      <c r="G16" s="103">
        <v>2.3311</v>
      </c>
      <c r="H16" s="66"/>
      <c r="I16" s="108">
        <v>100</v>
      </c>
      <c r="J16" s="108">
        <v>100</v>
      </c>
      <c r="K16" s="68"/>
    </row>
    <row r="17" s="60" customFormat="1" ht="30.75" customHeight="1" spans="1:11">
      <c r="A17" s="65" t="s">
        <v>66</v>
      </c>
      <c r="B17" s="101" t="s">
        <v>67</v>
      </c>
      <c r="C17" s="66"/>
      <c r="D17" s="66"/>
      <c r="E17" s="66"/>
      <c r="F17" s="103">
        <v>24.7119</v>
      </c>
      <c r="G17" s="103">
        <v>24.7119</v>
      </c>
      <c r="H17" s="66"/>
      <c r="I17" s="108">
        <v>100</v>
      </c>
      <c r="J17" s="108">
        <v>100</v>
      </c>
      <c r="K17" s="68"/>
    </row>
    <row r="18" s="60" customFormat="1" ht="30.75" customHeight="1" spans="1:11">
      <c r="A18" s="65" t="s">
        <v>68</v>
      </c>
      <c r="B18" s="101" t="s">
        <v>69</v>
      </c>
      <c r="C18" s="66"/>
      <c r="D18" s="66"/>
      <c r="E18" s="66"/>
      <c r="F18" s="103">
        <v>24.7119</v>
      </c>
      <c r="G18" s="103">
        <v>24.7119</v>
      </c>
      <c r="H18" s="66"/>
      <c r="I18" s="108">
        <v>100</v>
      </c>
      <c r="J18" s="108">
        <v>100</v>
      </c>
      <c r="K18" s="68"/>
    </row>
    <row r="19" s="60" customFormat="1" ht="30.75" customHeight="1" spans="1:11">
      <c r="A19" s="65" t="s">
        <v>70</v>
      </c>
      <c r="B19" s="101" t="s">
        <v>71</v>
      </c>
      <c r="C19" s="66"/>
      <c r="D19" s="66"/>
      <c r="E19" s="66"/>
      <c r="F19" s="103">
        <v>24.7119</v>
      </c>
      <c r="G19" s="103">
        <v>24.7119</v>
      </c>
      <c r="H19" s="66"/>
      <c r="I19" s="108">
        <v>100</v>
      </c>
      <c r="J19" s="108">
        <v>100</v>
      </c>
      <c r="K19" s="68"/>
    </row>
    <row r="20" s="60" customFormat="1" ht="30.75" customHeight="1" spans="1:11">
      <c r="A20" s="65" t="s">
        <v>72</v>
      </c>
      <c r="B20" s="101" t="s">
        <v>73</v>
      </c>
      <c r="C20" s="102">
        <f t="shared" ref="C20:C22" si="3">D20+E20</f>
        <v>31.02</v>
      </c>
      <c r="D20" s="68">
        <v>31.02</v>
      </c>
      <c r="E20" s="66"/>
      <c r="F20" s="103">
        <v>32.9492</v>
      </c>
      <c r="G20" s="103">
        <v>32.9492</v>
      </c>
      <c r="H20" s="66"/>
      <c r="I20" s="108">
        <f t="shared" si="1"/>
        <v>6.21921341070277</v>
      </c>
      <c r="J20" s="108">
        <f t="shared" si="2"/>
        <v>6.21921341070277</v>
      </c>
      <c r="K20" s="68"/>
    </row>
    <row r="21" s="60" customFormat="1" ht="30.75" customHeight="1" spans="1:11">
      <c r="A21" s="65" t="s">
        <v>74</v>
      </c>
      <c r="B21" s="101" t="s">
        <v>75</v>
      </c>
      <c r="C21" s="102">
        <f t="shared" si="3"/>
        <v>31.02</v>
      </c>
      <c r="D21" s="68">
        <v>31.02</v>
      </c>
      <c r="E21" s="66"/>
      <c r="F21" s="103">
        <v>32.9492</v>
      </c>
      <c r="G21" s="103">
        <v>32.9492</v>
      </c>
      <c r="H21" s="66"/>
      <c r="I21" s="108">
        <f t="shared" si="1"/>
        <v>6.21921341070277</v>
      </c>
      <c r="J21" s="108">
        <f t="shared" si="2"/>
        <v>6.21921341070277</v>
      </c>
      <c r="K21" s="68"/>
    </row>
    <row r="22" s="60" customFormat="1" ht="30.75" customHeight="1" spans="1:11">
      <c r="A22" s="65" t="s">
        <v>76</v>
      </c>
      <c r="B22" s="101" t="s">
        <v>77</v>
      </c>
      <c r="C22" s="102">
        <f t="shared" si="3"/>
        <v>31.02</v>
      </c>
      <c r="D22" s="68">
        <v>31.02</v>
      </c>
      <c r="E22" s="66"/>
      <c r="F22" s="103">
        <v>32.9492</v>
      </c>
      <c r="G22" s="103">
        <v>32.9492</v>
      </c>
      <c r="H22" s="66"/>
      <c r="I22" s="108">
        <f t="shared" si="1"/>
        <v>6.21921341070277</v>
      </c>
      <c r="J22" s="108">
        <f t="shared" si="2"/>
        <v>6.21921341070277</v>
      </c>
      <c r="K22" s="68"/>
    </row>
    <row r="23" ht="30.75" customHeight="1" spans="1:11">
      <c r="A23" s="106" t="s">
        <v>78</v>
      </c>
      <c r="B23" s="107"/>
      <c r="C23" s="102">
        <v>692.88</v>
      </c>
      <c r="D23" s="102">
        <v>688.15</v>
      </c>
      <c r="E23" s="102">
        <v>4.73</v>
      </c>
      <c r="F23" s="102">
        <v>820.09</v>
      </c>
      <c r="G23" s="102">
        <v>815.99</v>
      </c>
      <c r="H23" s="102">
        <v>4.1</v>
      </c>
      <c r="I23" s="108">
        <f t="shared" si="1"/>
        <v>18.3596005080245</v>
      </c>
      <c r="J23" s="108">
        <f t="shared" si="2"/>
        <v>18.5773450555838</v>
      </c>
      <c r="K23" s="108">
        <f>(H23-E23)/E23*100</f>
        <v>-13.3192389006343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10" workbookViewId="0">
      <selection activeCell="C9" sqref="C9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92</v>
      </c>
      <c r="B1" s="89"/>
      <c r="C1" s="89"/>
    </row>
    <row r="2" ht="44.25" customHeight="1" spans="1:3">
      <c r="A2" s="90" t="s">
        <v>93</v>
      </c>
      <c r="B2" s="90"/>
      <c r="C2" s="90"/>
    </row>
    <row r="3" ht="20.25" customHeight="1" spans="3:3">
      <c r="C3" s="91" t="s">
        <v>2</v>
      </c>
    </row>
    <row r="4" ht="22.5" customHeight="1" spans="1:3">
      <c r="A4" s="92" t="s">
        <v>94</v>
      </c>
      <c r="B4" s="92" t="s">
        <v>6</v>
      </c>
      <c r="C4" s="92" t="s">
        <v>95</v>
      </c>
    </row>
    <row r="5" ht="22.5" customHeight="1" spans="1:3">
      <c r="A5" s="93" t="s">
        <v>96</v>
      </c>
      <c r="B5" s="94">
        <v>742.12</v>
      </c>
      <c r="C5" s="93"/>
    </row>
    <row r="6" ht="22.5" customHeight="1" spans="1:3">
      <c r="A6" s="93" t="s">
        <v>97</v>
      </c>
      <c r="B6" s="95">
        <v>249.4968</v>
      </c>
      <c r="C6" s="93"/>
    </row>
    <row r="7" ht="22.5" customHeight="1" spans="1:3">
      <c r="A7" s="93" t="s">
        <v>98</v>
      </c>
      <c r="B7" s="95">
        <v>63.7912</v>
      </c>
      <c r="C7" s="93"/>
    </row>
    <row r="8" ht="22.5" customHeight="1" spans="1:3">
      <c r="A8" s="93" t="s">
        <v>99</v>
      </c>
      <c r="B8" s="95">
        <v>20.7914</v>
      </c>
      <c r="C8" s="93"/>
    </row>
    <row r="9" ht="22.5" customHeight="1" spans="1:3">
      <c r="A9" s="93" t="s">
        <v>100</v>
      </c>
      <c r="B9" s="94">
        <v>133.794</v>
      </c>
      <c r="C9" s="93"/>
    </row>
    <row r="10" ht="22.5" customHeight="1" spans="1:3">
      <c r="A10" s="93" t="s">
        <v>101</v>
      </c>
      <c r="B10" s="95">
        <v>82.3731</v>
      </c>
      <c r="C10" s="93"/>
    </row>
    <row r="11" ht="22.5" customHeight="1" spans="1:3">
      <c r="A11" s="93" t="s">
        <v>102</v>
      </c>
      <c r="B11" s="95">
        <v>2.3311</v>
      </c>
      <c r="C11" s="93"/>
    </row>
    <row r="12" ht="22.5" customHeight="1" spans="1:3">
      <c r="A12" s="93" t="s">
        <v>103</v>
      </c>
      <c r="B12" s="95">
        <v>24.7119</v>
      </c>
      <c r="C12" s="93"/>
    </row>
    <row r="13" ht="22.5" customHeight="1" spans="1:3">
      <c r="A13" s="93" t="s">
        <v>104</v>
      </c>
      <c r="B13" s="94">
        <v>0</v>
      </c>
      <c r="C13" s="93"/>
    </row>
    <row r="14" ht="22.5" customHeight="1" spans="1:3">
      <c r="A14" s="93" t="s">
        <v>105</v>
      </c>
      <c r="B14" s="94">
        <v>2.3521</v>
      </c>
      <c r="C14" s="93"/>
    </row>
    <row r="15" ht="22.5" customHeight="1" spans="1:3">
      <c r="A15" s="93" t="s">
        <v>77</v>
      </c>
      <c r="B15" s="95">
        <v>32.9492</v>
      </c>
      <c r="C15" s="93"/>
    </row>
    <row r="16" ht="22.5" customHeight="1" spans="1:3">
      <c r="A16" s="93" t="s">
        <v>106</v>
      </c>
      <c r="B16" s="95">
        <v>129.53</v>
      </c>
      <c r="C16" s="93"/>
    </row>
    <row r="17" ht="22.5" customHeight="1" spans="1:3">
      <c r="A17" s="93" t="s">
        <v>107</v>
      </c>
      <c r="B17" s="94">
        <v>47.9619</v>
      </c>
      <c r="C17" s="93"/>
    </row>
    <row r="18" ht="22.5" customHeight="1" spans="1:3">
      <c r="A18" s="93" t="s">
        <v>108</v>
      </c>
      <c r="B18" s="96">
        <v>3</v>
      </c>
      <c r="C18" s="93"/>
    </row>
    <row r="19" ht="22.5" customHeight="1" spans="1:3">
      <c r="A19" s="93" t="s">
        <v>109</v>
      </c>
      <c r="B19" s="96">
        <v>2</v>
      </c>
      <c r="C19" s="93"/>
    </row>
    <row r="20" ht="22.5" customHeight="1" spans="1:3">
      <c r="A20" s="93" t="s">
        <v>110</v>
      </c>
      <c r="B20" s="95">
        <v>0</v>
      </c>
      <c r="C20" s="93"/>
    </row>
    <row r="21" ht="22.5" customHeight="1" spans="1:3">
      <c r="A21" s="93" t="s">
        <v>111</v>
      </c>
      <c r="B21" s="97">
        <v>0</v>
      </c>
      <c r="C21" s="93"/>
    </row>
    <row r="22" ht="22.5" customHeight="1" spans="1:3">
      <c r="A22" s="93" t="s">
        <v>112</v>
      </c>
      <c r="B22" s="96">
        <v>3</v>
      </c>
      <c r="C22" s="93"/>
    </row>
    <row r="23" ht="22.5" customHeight="1" spans="1:3">
      <c r="A23" s="93" t="s">
        <v>113</v>
      </c>
      <c r="B23" s="96">
        <v>7</v>
      </c>
      <c r="C23" s="93"/>
    </row>
    <row r="24" ht="22.5" customHeight="1" spans="1:3">
      <c r="A24" s="93" t="s">
        <v>114</v>
      </c>
      <c r="B24" s="96">
        <v>0</v>
      </c>
      <c r="C24" s="93"/>
    </row>
    <row r="25" ht="22.5" customHeight="1" spans="1:3">
      <c r="A25" s="93" t="s">
        <v>115</v>
      </c>
      <c r="B25" s="96">
        <v>0</v>
      </c>
      <c r="C25" s="93"/>
    </row>
    <row r="26" ht="22.5" customHeight="1" spans="1:3">
      <c r="A26" s="93" t="s">
        <v>116</v>
      </c>
      <c r="B26" s="98">
        <v>0</v>
      </c>
      <c r="C26" s="93"/>
    </row>
    <row r="27" ht="22.5" customHeight="1" spans="1:3">
      <c r="A27" s="93" t="s">
        <v>117</v>
      </c>
      <c r="B27" s="96">
        <v>2.5</v>
      </c>
      <c r="C27" s="93"/>
    </row>
    <row r="28" ht="22.5" customHeight="1" spans="1:3">
      <c r="A28" s="93" t="s">
        <v>118</v>
      </c>
      <c r="B28" s="98">
        <v>0</v>
      </c>
      <c r="C28" s="93"/>
    </row>
    <row r="29" ht="22.5" customHeight="1" spans="1:3">
      <c r="A29" s="93" t="s">
        <v>119</v>
      </c>
      <c r="B29" s="96">
        <v>5</v>
      </c>
      <c r="C29" s="93"/>
    </row>
    <row r="30" ht="22.5" customHeight="1" spans="1:3">
      <c r="A30" s="93" t="s">
        <v>120</v>
      </c>
      <c r="B30" s="98">
        <v>0</v>
      </c>
      <c r="C30" s="93"/>
    </row>
    <row r="31" ht="22.5" customHeight="1" spans="1:3">
      <c r="A31" s="93" t="s">
        <v>121</v>
      </c>
      <c r="B31" s="98">
        <v>0</v>
      </c>
      <c r="C31" s="93"/>
    </row>
    <row r="32" ht="22.5" customHeight="1" spans="1:3">
      <c r="A32" s="93" t="s">
        <v>122</v>
      </c>
      <c r="B32" s="94">
        <v>2</v>
      </c>
      <c r="C32" s="93"/>
    </row>
    <row r="33" ht="22.5" customHeight="1" spans="1:3">
      <c r="A33" s="93" t="s">
        <v>123</v>
      </c>
      <c r="B33" s="94">
        <v>0</v>
      </c>
      <c r="C33" s="93"/>
    </row>
    <row r="34" ht="22.5" customHeight="1" spans="1:3">
      <c r="A34" s="93" t="s">
        <v>124</v>
      </c>
      <c r="B34" s="94">
        <v>0</v>
      </c>
      <c r="C34" s="93"/>
    </row>
    <row r="35" ht="22.5" customHeight="1" spans="1:3">
      <c r="A35" s="93" t="s">
        <v>125</v>
      </c>
      <c r="B35" s="94">
        <v>0</v>
      </c>
      <c r="C35" s="93"/>
    </row>
    <row r="36" ht="22.5" customHeight="1" spans="1:3">
      <c r="A36" s="93" t="s">
        <v>126</v>
      </c>
      <c r="B36" s="94">
        <v>0</v>
      </c>
      <c r="C36" s="93"/>
    </row>
    <row r="37" ht="22.5" customHeight="1" spans="1:3">
      <c r="A37" s="93" t="s">
        <v>127</v>
      </c>
      <c r="B37" s="96">
        <v>7</v>
      </c>
      <c r="C37" s="93"/>
    </row>
    <row r="38" ht="22.5" customHeight="1" spans="1:3">
      <c r="A38" s="93" t="s">
        <v>128</v>
      </c>
      <c r="B38" s="94">
        <v>0</v>
      </c>
      <c r="C38" s="93"/>
    </row>
    <row r="39" ht="22.5" customHeight="1" spans="1:3">
      <c r="A39" s="93" t="s">
        <v>129</v>
      </c>
      <c r="B39" s="94">
        <v>0</v>
      </c>
      <c r="C39" s="93"/>
    </row>
    <row r="40" ht="22.5" customHeight="1" spans="1:3">
      <c r="A40" s="93" t="s">
        <v>130</v>
      </c>
      <c r="B40" s="94">
        <v>8.7324</v>
      </c>
      <c r="C40" s="93"/>
    </row>
    <row r="41" ht="22.5" customHeight="1" spans="1:3">
      <c r="A41" s="93" t="s">
        <v>131</v>
      </c>
      <c r="B41" s="94">
        <v>0</v>
      </c>
      <c r="C41" s="93"/>
    </row>
    <row r="42" ht="22.5" customHeight="1" spans="1:3">
      <c r="A42" s="93" t="s">
        <v>132</v>
      </c>
      <c r="B42" s="94">
        <v>0</v>
      </c>
      <c r="C42" s="93"/>
    </row>
    <row r="43" ht="22.5" customHeight="1" spans="1:3">
      <c r="A43" s="93" t="s">
        <v>133</v>
      </c>
      <c r="B43" s="94">
        <v>0</v>
      </c>
      <c r="C43" s="93"/>
    </row>
    <row r="44" ht="22.5" customHeight="1" spans="1:3">
      <c r="A44" s="99" t="s">
        <v>134</v>
      </c>
      <c r="B44" s="95">
        <v>7.7295</v>
      </c>
      <c r="C44" s="93"/>
    </row>
    <row r="45" ht="22.5" customHeight="1" spans="1:3">
      <c r="A45" s="93" t="s">
        <v>135</v>
      </c>
      <c r="B45" s="94">
        <v>25.91</v>
      </c>
      <c r="C45" s="93"/>
    </row>
    <row r="46" ht="22.5" customHeight="1" spans="1:3">
      <c r="A46" s="93" t="s">
        <v>136</v>
      </c>
      <c r="B46" s="94">
        <v>0</v>
      </c>
      <c r="C46" s="93"/>
    </row>
    <row r="47" ht="22.5" customHeight="1" spans="1:3">
      <c r="A47" s="93" t="s">
        <v>137</v>
      </c>
      <c r="B47" s="94">
        <v>0</v>
      </c>
      <c r="C47" s="93"/>
    </row>
    <row r="48" ht="22.5" customHeight="1" spans="1:3">
      <c r="A48" s="93" t="s">
        <v>138</v>
      </c>
      <c r="B48" s="94">
        <v>0</v>
      </c>
      <c r="C48" s="93"/>
    </row>
    <row r="49" ht="22.5" customHeight="1" spans="1:3">
      <c r="A49" s="93" t="s">
        <v>139</v>
      </c>
      <c r="B49" s="94">
        <v>0</v>
      </c>
      <c r="C49" s="93"/>
    </row>
    <row r="50" ht="22.5" customHeight="1" spans="1:3">
      <c r="A50" s="93" t="s">
        <v>140</v>
      </c>
      <c r="B50" s="95">
        <v>17.64</v>
      </c>
      <c r="C50" s="93"/>
    </row>
    <row r="51" ht="22.5" customHeight="1" spans="1:3">
      <c r="A51" s="93" t="s">
        <v>141</v>
      </c>
      <c r="B51" s="94">
        <v>0</v>
      </c>
      <c r="C51" s="93"/>
    </row>
    <row r="52" ht="22.5" customHeight="1" spans="1:3">
      <c r="A52" s="93" t="s">
        <v>142</v>
      </c>
      <c r="B52" s="94">
        <v>0</v>
      </c>
      <c r="C52" s="93"/>
    </row>
    <row r="53" ht="22.5" customHeight="1" spans="1:3">
      <c r="A53" s="93" t="s">
        <v>143</v>
      </c>
      <c r="B53" s="94">
        <v>0</v>
      </c>
      <c r="C53" s="93"/>
    </row>
    <row r="54" ht="22.5" customHeight="1" spans="1:3">
      <c r="A54" s="93" t="s">
        <v>144</v>
      </c>
      <c r="B54" s="94">
        <v>0</v>
      </c>
      <c r="C54" s="93"/>
    </row>
    <row r="55" ht="22.5" customHeight="1" spans="1:3">
      <c r="A55" s="93" t="s">
        <v>145</v>
      </c>
      <c r="B55" s="94">
        <v>0</v>
      </c>
      <c r="C55" s="93"/>
    </row>
    <row r="56" ht="22.5" customHeight="1" spans="1:3">
      <c r="A56" s="93" t="s">
        <v>146</v>
      </c>
      <c r="B56" s="95">
        <v>8.27</v>
      </c>
      <c r="C56" s="93"/>
    </row>
    <row r="57" ht="22.5" customHeight="1" spans="1:3">
      <c r="A57" s="92" t="s">
        <v>78</v>
      </c>
      <c r="B57" s="94">
        <f>B5+B17+B45</f>
        <v>815.9919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147</v>
      </c>
    </row>
    <row r="2" ht="19.5" customHeight="1" spans="1:2">
      <c r="A2" s="75"/>
      <c r="B2" s="76"/>
    </row>
    <row r="3" ht="30" customHeight="1" spans="1:2">
      <c r="A3" s="77" t="s">
        <v>148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90</v>
      </c>
    </row>
    <row r="6" ht="38.25" customHeight="1" spans="1:2">
      <c r="A6" s="81" t="s">
        <v>149</v>
      </c>
      <c r="B6" s="64">
        <v>0</v>
      </c>
    </row>
    <row r="7" ht="38.25" customHeight="1" spans="1:2">
      <c r="A7" s="68" t="s">
        <v>150</v>
      </c>
      <c r="B7" s="64">
        <v>0</v>
      </c>
    </row>
    <row r="8" ht="38.25" customHeight="1" spans="1:2">
      <c r="A8" s="68" t="s">
        <v>151</v>
      </c>
      <c r="B8" s="64">
        <v>0</v>
      </c>
    </row>
    <row r="9" ht="38.25" customHeight="1" spans="1:2">
      <c r="A9" s="82" t="s">
        <v>152</v>
      </c>
      <c r="B9" s="83">
        <v>0</v>
      </c>
    </row>
    <row r="10" ht="38.25" customHeight="1" spans="1:2">
      <c r="A10" s="84" t="s">
        <v>153</v>
      </c>
      <c r="B10" s="83">
        <v>0</v>
      </c>
    </row>
    <row r="11" ht="38.25" customHeight="1" spans="1:2">
      <c r="A11" s="85" t="s">
        <v>154</v>
      </c>
      <c r="B11" s="86">
        <v>0</v>
      </c>
    </row>
    <row r="12" ht="91.5" customHeight="1" spans="1:2">
      <c r="A12" s="87" t="s">
        <v>155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7" sqref="D1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158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78</v>
      </c>
      <c r="D6" s="64" t="s">
        <v>81</v>
      </c>
      <c r="E6" s="64" t="s">
        <v>82</v>
      </c>
      <c r="F6" s="64" t="s">
        <v>78</v>
      </c>
      <c r="G6" s="64" t="s">
        <v>81</v>
      </c>
      <c r="H6" s="64" t="s">
        <v>82</v>
      </c>
      <c r="I6" s="64" t="s">
        <v>78</v>
      </c>
      <c r="J6" s="64" t="s">
        <v>81</v>
      </c>
      <c r="K6" s="64" t="s">
        <v>82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78</v>
      </c>
      <c r="B17" s="70"/>
      <c r="C17" s="66">
        <v>0</v>
      </c>
      <c r="D17" s="66">
        <v>0</v>
      </c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8" sqref="E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159</v>
      </c>
      <c r="B1" s="46"/>
      <c r="C1" s="46"/>
      <c r="D1" s="46"/>
      <c r="E1" s="46"/>
      <c r="F1" s="46"/>
      <c r="G1" s="46"/>
    </row>
    <row r="2" ht="22.5" spans="1:9">
      <c r="A2" s="47" t="s">
        <v>160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161</v>
      </c>
      <c r="B4" s="10" t="s">
        <v>162</v>
      </c>
      <c r="C4" s="52" t="s">
        <v>163</v>
      </c>
      <c r="D4" s="53" t="s">
        <v>164</v>
      </c>
      <c r="E4" s="53"/>
      <c r="F4" s="54" t="s">
        <v>165</v>
      </c>
      <c r="G4" s="10" t="s">
        <v>166</v>
      </c>
      <c r="H4" s="54" t="s">
        <v>167</v>
      </c>
      <c r="I4" s="54" t="s">
        <v>168</v>
      </c>
    </row>
    <row r="5" ht="21" customHeight="1" spans="1:9">
      <c r="A5" s="51"/>
      <c r="B5" s="10"/>
      <c r="C5" s="52"/>
      <c r="D5" s="10" t="s">
        <v>169</v>
      </c>
      <c r="E5" s="10" t="s">
        <v>170</v>
      </c>
      <c r="F5" s="54"/>
      <c r="G5" s="10"/>
      <c r="H5" s="54"/>
      <c r="I5" s="54"/>
    </row>
    <row r="6" ht="27.75" customHeight="1" spans="1:9">
      <c r="A6" s="55" t="s">
        <v>78</v>
      </c>
      <c r="B6" s="56"/>
      <c r="C6" s="57">
        <v>0</v>
      </c>
      <c r="D6" s="57"/>
      <c r="E6" s="57"/>
      <c r="F6" s="58"/>
      <c r="G6" s="56"/>
      <c r="H6" s="56" t="s">
        <v>171</v>
      </c>
      <c r="I6" s="56" t="s">
        <v>171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N8" sqref="N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40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 t="s">
        <v>189</v>
      </c>
      <c r="B7" s="32" t="s">
        <v>189</v>
      </c>
      <c r="C7" s="33" t="s">
        <v>190</v>
      </c>
      <c r="D7" s="33">
        <v>1</v>
      </c>
      <c r="E7" s="33">
        <v>1</v>
      </c>
      <c r="F7" s="33">
        <v>1</v>
      </c>
      <c r="G7" s="33">
        <v>1</v>
      </c>
      <c r="H7" s="33"/>
      <c r="I7" s="33"/>
      <c r="J7" s="33"/>
      <c r="K7" s="33"/>
      <c r="L7" s="33"/>
      <c r="M7" s="33"/>
      <c r="N7" s="33">
        <v>2019.03</v>
      </c>
    </row>
    <row r="8" ht="24" customHeight="1" spans="1:14">
      <c r="A8" s="34" t="s">
        <v>191</v>
      </c>
      <c r="B8" s="34" t="s">
        <v>191</v>
      </c>
      <c r="C8" s="35" t="s">
        <v>192</v>
      </c>
      <c r="D8" s="35">
        <v>1</v>
      </c>
      <c r="E8" s="36">
        <v>0.5</v>
      </c>
      <c r="F8" s="36">
        <v>0.5</v>
      </c>
      <c r="G8" s="36">
        <v>0.5</v>
      </c>
      <c r="H8" s="36"/>
      <c r="I8" s="36"/>
      <c r="J8" s="36"/>
      <c r="K8" s="36"/>
      <c r="L8" s="36"/>
      <c r="M8" s="36"/>
      <c r="N8" s="44">
        <v>2019.03</v>
      </c>
    </row>
    <row r="9" ht="24" customHeight="1" spans="1:14">
      <c r="A9" s="34"/>
      <c r="B9" s="37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4"/>
      <c r="B10" s="37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4"/>
      <c r="B11" s="37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4"/>
      <c r="B12" s="37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4"/>
      <c r="B13" s="37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4"/>
      <c r="B14" s="37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4"/>
      <c r="B15" s="37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193</v>
      </c>
      <c r="B16" s="38"/>
      <c r="C16" s="38"/>
      <c r="D16" s="18"/>
      <c r="E16" s="36"/>
      <c r="F16" s="36"/>
      <c r="G16" s="36"/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8" sqref="E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180</v>
      </c>
      <c r="D5" s="11" t="s">
        <v>198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199</v>
      </c>
      <c r="J6" s="25"/>
      <c r="K6" s="25"/>
      <c r="L6" s="13"/>
    </row>
    <row r="7" ht="32.25" customHeight="1" spans="1:12">
      <c r="A7" s="15">
        <v>0</v>
      </c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云端有风</cp:lastModifiedBy>
  <dcterms:created xsi:type="dcterms:W3CDTF">1996-12-17T01:32:00Z</dcterms:created>
  <cp:lastPrinted>2019-03-08T08:00:00Z</cp:lastPrinted>
  <dcterms:modified xsi:type="dcterms:W3CDTF">2019-03-19T15:36:10Z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