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<sst xmlns="http://schemas.openxmlformats.org/spreadsheetml/2006/main" count="340" uniqueCount="192">
  <si>
    <t>表1</t>
  </si>
  <si>
    <t>孝义市第四中学校2019年部门收支总表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</si>
  <si>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</si>
  <si>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</si>
  <si>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</si>
  <si>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</si>
  <si>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</si>
  <si>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</si>
  <si>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</si>
  <si>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</si>
  <si>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</si>
  <si>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</si>
  <si>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</si>
  <si>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</si>
  <si>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</si>
  <si>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</si>
  <si>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</si>
  <si>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</si>
  <si>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</si>
  <si>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</si>
  <si>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</si>
  <si>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</si>
  <si>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</si>
  <si>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</si>
  <si>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</si>
  <si>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</si>
  <si>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</si>
  <si>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</si>
  <si>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</si>
  <si>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</si>
  <si>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</si>
  <si>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</si>
  <si>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</si>
  <si>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</si>
  <si>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</si>
  <si>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</si>
  <si>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</si>
  <si>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</si>
  <si>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孝义市第四中学校2019年部门收入总表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</si>
  <si>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</si>
  <si>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</si>
  <si>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</si>
  <si>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</si>
  <si>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</si>
  <si>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</si>
  <si>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</si>
  <si>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</si>
  <si>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</si>
  <si>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</si>
  <si>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</si>
  <si>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2050204</t>
  </si>
  <si>
    <t>高中教育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</si>
  <si>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</si>
  <si>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 xml:space="preserve">社会保障和就业支出 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</si>
  <si>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</si>
  <si>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</si>
  <si>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</si>
  <si>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行政事业单位基本养老保险缴费支出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</si>
  <si>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</si>
  <si>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>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</si>
  <si>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</si>
  <si>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</si>
  <si>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</si>
  <si>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</si>
  <si>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</si>
  <si>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</si>
  <si>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</si>
  <si>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</si>
  <si>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</si>
  <si>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</si>
  <si>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</si>
  <si>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</si>
  <si>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</si>
  <si>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</si>
  <si>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孝义市第四中学校2019年部门支出总表</t>
  </si>
  <si>
    <t>基本支出</t>
  </si>
  <si>
    <t>项目支出</t>
  </si>
  <si>
    <t>表4</t>
  </si>
  <si>
    <t>孝义市第四中学校2019年财政拨款收支总表</t>
  </si>
  <si>
    <t>小计</t>
  </si>
  <si>
    <t>政府性基金预算</t>
  </si>
  <si>
    <t>表5</t>
  </si>
  <si>
    <t>孝义市第四中学校2019年一般公共预算支出表</t>
  </si>
  <si>
    <t>2018年预算数</t>
  </si>
  <si>
    <t>2019年预算数</t>
  </si>
  <si>
    <t>2019年预算数比2018年预算数增减%</t>
  </si>
  <si>
    <t>表6</t>
  </si>
  <si>
    <t>孝义市第四中学校2019年一般公共预算基本支出经济科目表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</si>
  <si>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</si>
  <si>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</si>
  <si>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</si>
  <si>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</si>
  <si>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</si>
  <si>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</si>
  <si>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</si>
  <si>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</si>
  <si>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</si>
  <si>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</si>
  <si>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</si>
  <si>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</si>
  <si>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</si>
  <si>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</si>
  <si>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</si>
  <si>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</si>
  <si>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</si>
  <si>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</si>
  <si>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</si>
  <si>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</si>
  <si>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</si>
  <si>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</si>
  <si>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</si>
  <si>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</si>
  <si>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</si>
  <si>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</si>
  <si>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</si>
  <si>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</si>
  <si>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</si>
  <si>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</si>
  <si>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</si>
  <si>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</si>
  <si>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</si>
  <si>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</si>
  <si>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</si>
  <si>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</si>
  <si>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</si>
  <si>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</si>
  <si>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</si>
  <si>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</si>
  <si>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</si>
  <si>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</si>
  <si>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</si>
  <si>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</si>
  <si>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</si>
  <si>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</si>
  <si>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</si>
  <si>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</si>
  <si>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</si>
  <si>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</si>
  <si>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</si>
  <si>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</si>
  <si>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</si>
  <si>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</si>
  <si>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</si>
  <si>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孝义市第四中学校2019年一般公共预算“三公”经费支出情况统计表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</si>
  <si>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</si>
  <si>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</si>
  <si>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</si>
  <si>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</si>
  <si>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</si>
  <si>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</si>
  <si>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</si>
  <si>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</si>
  <si>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孝义市第四中学校2019年政府性基金预算支出表</t>
  </si>
  <si>
    <t>2019年预算比2018年预算数增减</t>
  </si>
  <si>
    <t>表9</t>
  </si>
  <si>
    <t>孝义市第四中学校2019年一般公共预算重点项目绩效目标表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</si>
  <si>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</si>
  <si>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</si>
  <si>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</si>
  <si>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</si>
  <si>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</si>
  <si>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</si>
  <si>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</si>
  <si>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</si>
  <si>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</si>
  <si>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</si>
  <si>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</si>
  <si>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</si>
  <si>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孝义市第四中学校2019年政府采购预算表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</si>
  <si>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</si>
  <si>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</si>
  <si>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</si>
  <si>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</si>
  <si>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</si>
  <si>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</si>
  <si>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</si>
  <si>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</si>
  <si>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</si>
  <si>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</si>
  <si>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</si>
  <si>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</si>
  <si>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</si>
  <si>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</si>
  <si>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</si>
  <si>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</si>
  <si>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</si>
  <si>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孝义市第四中学校2019年政府购买服务支出预算表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</si>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</sst>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31" fillId="29" borderId="15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4" fillId="0" borderId="2" xfId="0" applyFont="1" applyBorder="1" applyProtection="1"/>
    <xf numFmtId="0" fontId="0" fillId="0" borderId="2" xfId="0" applyFont="1" applyFill="1" applyBorder="1" applyProtection="1"/>
    <xf numFmtId="179" fontId="3" fillId="0" borderId="0" xfId="0" applyNumberFormat="1" applyFont="1" applyProtection="1"/>
    <xf numFmtId="10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0" xfId="0" applyNumberFormat="1" applyFont="1" applyAlignment="1" applyProtection="1">
      <alignment horizontal="center"/>
    </xf>
    <xf numFmtId="10" fontId="0" fillId="0" borderId="0" xfId="0" applyNumberFormat="1" applyFont="1" applyAlignment="1" applyProtection="1">
      <alignment horizontal="center"/>
    </xf>
    <xf numFmtId="179" fontId="0" fillId="0" borderId="8" xfId="0" applyNumberFormat="1" applyFont="1" applyBorder="1" applyAlignment="1" applyProtection="1">
      <alignment vertical="center"/>
    </xf>
    <xf numFmtId="10" fontId="0" fillId="0" borderId="8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4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9" fontId="10" fillId="0" borderId="0" xfId="0" applyNumberFormat="1" applyFont="1" applyAlignment="1" applyProtection="1">
      <alignment vertical="center"/>
    </xf>
    <xf numFmtId="179" fontId="10" fillId="0" borderId="0" xfId="0" applyNumberFormat="1" applyFont="1" applyAlignment="1" applyProtection="1">
      <alignment horizontal="right" vertical="center"/>
    </xf>
    <xf numFmtId="179" fontId="2" fillId="0" borderId="0" xfId="0" applyNumberFormat="1" applyFont="1" applyAlignment="1" applyProtection="1">
      <alignment vertical="center"/>
    </xf>
    <xf numFmtId="179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 wrapText="1"/>
    </xf>
    <xf numFmtId="179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D12" sqref="D12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99" customWidth="1"/>
    <col min="5" max="5" width="34.125" style="60" customWidth="1"/>
    <col min="6" max="6" width="10.25" style="60" customWidth="1"/>
    <col min="7" max="7" width="14.625" style="60" customWidth="1"/>
    <col min="8" max="8" width="10.25" style="99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33"/>
      <c r="E1" s="117"/>
      <c r="F1" s="117"/>
      <c r="G1" s="117"/>
      <c r="H1" s="134"/>
    </row>
    <row r="2" ht="18.75" customHeight="1" spans="1:8">
      <c r="A2" s="119"/>
      <c r="B2" s="119"/>
      <c r="C2" s="119"/>
      <c r="D2" s="133"/>
      <c r="E2" s="117"/>
      <c r="F2" s="117"/>
      <c r="G2" s="117"/>
      <c r="H2" s="13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0"/>
      <c r="B4" s="120"/>
      <c r="C4" s="120"/>
      <c r="D4" s="135"/>
      <c r="E4" s="120"/>
      <c r="F4" s="120"/>
      <c r="G4" s="120"/>
      <c r="H4" s="136" t="s">
        <v>2</v>
      </c>
    </row>
    <row r="5" ht="24" customHeight="1" spans="1:8">
      <c r="A5" s="140" t="s">
        <v>3</v>
      </c>
      <c r="B5" s="63"/>
      <c r="C5" s="63"/>
      <c r="D5" s="63"/>
      <c r="E5" s="140" t="s">
        <v>4</v>
      </c>
      <c r="F5" s="63"/>
      <c r="G5" s="63"/>
      <c r="H5" s="63"/>
    </row>
    <row r="6" ht="24" customHeight="1" spans="1:8">
      <c r="A6" s="141" t="s">
        <v>5</v>
      </c>
      <c r="B6" s="123" t="s">
        <v>6</v>
      </c>
      <c r="C6" s="137"/>
      <c r="D6" s="124"/>
      <c r="E6" s="127" t="s">
        <v>7</v>
      </c>
      <c r="F6" s="123" t="s">
        <v>6</v>
      </c>
      <c r="G6" s="137"/>
      <c r="H6" s="124"/>
    </row>
    <row r="7" ht="48.75" customHeight="1" spans="1:8">
      <c r="A7" s="126"/>
      <c r="B7" s="128" t="s">
        <v>8</v>
      </c>
      <c r="C7" s="128" t="s">
        <v>9</v>
      </c>
      <c r="D7" s="138" t="s">
        <v>10</v>
      </c>
      <c r="E7" s="129"/>
      <c r="F7" s="128" t="s">
        <v>8</v>
      </c>
      <c r="G7" s="128" t="s">
        <v>9</v>
      </c>
      <c r="H7" s="138" t="s">
        <v>10</v>
      </c>
    </row>
    <row r="8" ht="24" customHeight="1" spans="1:8">
      <c r="A8" s="67" t="s">
        <v>11</v>
      </c>
      <c r="B8" s="67">
        <v>2239.27</v>
      </c>
      <c r="C8" s="67">
        <v>2506.51</v>
      </c>
      <c r="D8" s="104">
        <f>(C8-B8)/B8*100</f>
        <v>11.9342464285236</v>
      </c>
      <c r="E8" s="65" t="s">
        <v>12</v>
      </c>
      <c r="F8" s="103"/>
      <c r="G8" s="103"/>
      <c r="H8" s="104"/>
    </row>
    <row r="9" ht="24" customHeight="1" spans="1:8">
      <c r="A9" s="67" t="s">
        <v>13</v>
      </c>
      <c r="B9" s="67"/>
      <c r="C9" s="67"/>
      <c r="D9" s="104"/>
      <c r="E9" s="65" t="s">
        <v>14</v>
      </c>
      <c r="F9" s="103"/>
      <c r="G9" s="103"/>
      <c r="H9" s="104"/>
    </row>
    <row r="10" ht="24" customHeight="1" spans="1:8">
      <c r="A10" s="67" t="s">
        <v>15</v>
      </c>
      <c r="B10" s="67">
        <v>196.52</v>
      </c>
      <c r="C10" s="67">
        <v>157.32</v>
      </c>
      <c r="D10" s="115">
        <f t="shared" ref="D10" si="0">(C10-B10)/B10*100</f>
        <v>-19.9470791776918</v>
      </c>
      <c r="E10" s="65" t="s">
        <v>16</v>
      </c>
      <c r="F10" s="103"/>
      <c r="G10" s="103"/>
      <c r="H10" s="104"/>
    </row>
    <row r="11" ht="24" customHeight="1" spans="1:8">
      <c r="A11" s="67" t="s">
        <v>17</v>
      </c>
      <c r="B11" s="67"/>
      <c r="C11" s="67"/>
      <c r="D11" s="105"/>
      <c r="E11" s="67" t="s">
        <v>18</v>
      </c>
      <c r="F11" s="105"/>
      <c r="G11" s="105"/>
      <c r="H11" s="104"/>
    </row>
    <row r="12" ht="24" customHeight="1" spans="1:8">
      <c r="A12" s="67"/>
      <c r="B12" s="67"/>
      <c r="C12" s="67"/>
      <c r="D12" s="105"/>
      <c r="E12" s="65" t="s">
        <v>19</v>
      </c>
      <c r="F12" s="103">
        <v>2069.4</v>
      </c>
      <c r="G12" s="103">
        <v>2173.55</v>
      </c>
      <c r="H12" s="104">
        <f>(G12-F12)/F12*100</f>
        <v>5.03285976611579</v>
      </c>
    </row>
    <row r="13" ht="24" customHeight="1" spans="1:8">
      <c r="A13" s="67"/>
      <c r="B13" s="67"/>
      <c r="C13" s="67"/>
      <c r="D13" s="105"/>
      <c r="E13" s="65" t="s">
        <v>20</v>
      </c>
      <c r="F13" s="103"/>
      <c r="G13" s="103"/>
      <c r="H13" s="104"/>
    </row>
    <row r="14" ht="24" customHeight="1" spans="1:8">
      <c r="A14" s="67"/>
      <c r="B14" s="67"/>
      <c r="C14" s="67"/>
      <c r="D14" s="105"/>
      <c r="E14" s="67" t="s">
        <v>21</v>
      </c>
      <c r="F14" s="105"/>
      <c r="G14" s="105"/>
      <c r="H14" s="104"/>
    </row>
    <row r="15" ht="24" customHeight="1" spans="1:8">
      <c r="A15" s="67"/>
      <c r="B15" s="67"/>
      <c r="C15" s="67"/>
      <c r="D15" s="105"/>
      <c r="E15" s="67" t="s">
        <v>22</v>
      </c>
      <c r="F15" s="130">
        <v>263.32</v>
      </c>
      <c r="G15" s="130">
        <v>289.5267</v>
      </c>
      <c r="H15" s="104">
        <f>(G15-F15)/F15*100</f>
        <v>9.95241531216771</v>
      </c>
    </row>
    <row r="16" ht="24" customHeight="1" spans="1:8">
      <c r="A16" s="67"/>
      <c r="B16" s="67"/>
      <c r="C16" s="67"/>
      <c r="D16" s="105"/>
      <c r="E16" s="65" t="s">
        <v>23</v>
      </c>
      <c r="F16" s="132"/>
      <c r="G16" s="132">
        <v>86.0385</v>
      </c>
      <c r="H16" s="104"/>
    </row>
    <row r="17" ht="24" customHeight="1" spans="1:8">
      <c r="A17" s="67"/>
      <c r="B17" s="67"/>
      <c r="C17" s="67"/>
      <c r="D17" s="105"/>
      <c r="E17" s="65" t="s">
        <v>24</v>
      </c>
      <c r="F17" s="132"/>
      <c r="G17" s="132"/>
      <c r="H17" s="104"/>
    </row>
    <row r="18" ht="24" customHeight="1" spans="1:8">
      <c r="A18" s="67"/>
      <c r="B18" s="67"/>
      <c r="C18" s="67"/>
      <c r="D18" s="105"/>
      <c r="E18" s="67" t="s">
        <v>25</v>
      </c>
      <c r="F18" s="130"/>
      <c r="G18" s="130"/>
      <c r="H18" s="104"/>
    </row>
    <row r="19" ht="24" customHeight="1" spans="1:8">
      <c r="A19" s="67"/>
      <c r="B19" s="67"/>
      <c r="C19" s="67"/>
      <c r="D19" s="105"/>
      <c r="E19" s="67" t="s">
        <v>26</v>
      </c>
      <c r="F19" s="105"/>
      <c r="G19" s="105"/>
      <c r="H19" s="104"/>
    </row>
    <row r="20" ht="24" customHeight="1" spans="1:8">
      <c r="A20" s="67"/>
      <c r="B20" s="67"/>
      <c r="C20" s="67"/>
      <c r="D20" s="105"/>
      <c r="E20" s="67" t="s">
        <v>27</v>
      </c>
      <c r="F20" s="105"/>
      <c r="G20" s="105"/>
      <c r="H20" s="104"/>
    </row>
    <row r="21" ht="24" customHeight="1" spans="1:8">
      <c r="A21" s="67"/>
      <c r="B21" s="67"/>
      <c r="C21" s="67"/>
      <c r="D21" s="105"/>
      <c r="E21" s="67" t="s">
        <v>28</v>
      </c>
      <c r="F21" s="105"/>
      <c r="G21" s="105"/>
      <c r="H21" s="104"/>
    </row>
    <row r="22" ht="24" customHeight="1" spans="1:8">
      <c r="A22" s="67"/>
      <c r="B22" s="67"/>
      <c r="C22" s="67"/>
      <c r="D22" s="105"/>
      <c r="E22" s="67" t="s">
        <v>29</v>
      </c>
      <c r="F22" s="105"/>
      <c r="G22" s="105"/>
      <c r="H22" s="104"/>
    </row>
    <row r="23" ht="24" customHeight="1" spans="1:8">
      <c r="A23" s="67"/>
      <c r="B23" s="67"/>
      <c r="C23" s="67"/>
      <c r="D23" s="105"/>
      <c r="E23" s="67" t="s">
        <v>30</v>
      </c>
      <c r="F23" s="105"/>
      <c r="G23" s="105"/>
      <c r="H23" s="104"/>
    </row>
    <row r="24" ht="24" customHeight="1" spans="1:8">
      <c r="A24" s="67"/>
      <c r="B24" s="67"/>
      <c r="C24" s="67"/>
      <c r="D24" s="105"/>
      <c r="E24" s="67" t="s">
        <v>31</v>
      </c>
      <c r="F24" s="105"/>
      <c r="G24" s="105"/>
      <c r="H24" s="104"/>
    </row>
    <row r="25" ht="24" customHeight="1" spans="1:8">
      <c r="A25" s="67"/>
      <c r="B25" s="67"/>
      <c r="C25" s="67"/>
      <c r="D25" s="105"/>
      <c r="E25" s="67" t="s">
        <v>32</v>
      </c>
      <c r="F25" s="105">
        <v>103.07</v>
      </c>
      <c r="G25" s="105">
        <v>114.718</v>
      </c>
      <c r="H25" s="104">
        <f>(G25-F25)/F25*100</f>
        <v>11.301057533715</v>
      </c>
    </row>
    <row r="26" ht="24" customHeight="1" spans="1:8">
      <c r="A26" s="67"/>
      <c r="B26" s="67"/>
      <c r="C26" s="67"/>
      <c r="D26" s="105"/>
      <c r="E26" s="67" t="s">
        <v>33</v>
      </c>
      <c r="F26" s="105"/>
      <c r="G26" s="105"/>
      <c r="H26" s="105"/>
    </row>
    <row r="27" ht="24" customHeight="1" spans="1:8">
      <c r="A27" s="67"/>
      <c r="B27" s="67"/>
      <c r="C27" s="67"/>
      <c r="D27" s="105"/>
      <c r="E27" s="67" t="s">
        <v>34</v>
      </c>
      <c r="F27" s="105"/>
      <c r="G27" s="105"/>
      <c r="H27" s="105"/>
    </row>
    <row r="28" ht="24" customHeight="1" spans="1:8">
      <c r="A28" s="67"/>
      <c r="B28" s="67"/>
      <c r="C28" s="67"/>
      <c r="D28" s="105"/>
      <c r="E28" s="95"/>
      <c r="F28" s="139"/>
      <c r="G28" s="139"/>
      <c r="H28" s="105"/>
    </row>
    <row r="29" ht="24" customHeight="1" spans="1:8">
      <c r="A29" s="63" t="s">
        <v>35</v>
      </c>
      <c r="B29" s="63">
        <f>SUM(B8:B10)</f>
        <v>2435.79</v>
      </c>
      <c r="C29" s="63">
        <f>SUM(C8:C10)</f>
        <v>2663.83</v>
      </c>
      <c r="D29" s="104">
        <f>(C29-B29)/B29*100</f>
        <v>9.36205502116358</v>
      </c>
      <c r="E29" s="63" t="s">
        <v>36</v>
      </c>
      <c r="F29" s="114">
        <f>SUM(F8:F27)</f>
        <v>2435.79</v>
      </c>
      <c r="G29" s="114">
        <f>SUM(G8:G27)</f>
        <v>2663.8332</v>
      </c>
      <c r="H29" s="105">
        <f>(G29-F29)/F29*100</f>
        <v>9.3621863953789</v>
      </c>
    </row>
    <row r="30" ht="24" customHeight="1" spans="6:7">
      <c r="F30" s="99"/>
      <c r="G30" s="99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25" sqref="C25"/>
    </sheetView>
  </sheetViews>
  <sheetFormatPr defaultColWidth="6.875" defaultRowHeight="11.25" outlineLevelCol="6"/>
  <cols>
    <col min="1" max="1" width="20.625" style="60" customWidth="1"/>
    <col min="2" max="2" width="32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2" t="s">
        <v>2</v>
      </c>
    </row>
    <row r="4" ht="26.25" customHeight="1" spans="1:7">
      <c r="A4" s="63" t="s">
        <v>39</v>
      </c>
      <c r="B4" s="63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59" customFormat="1" ht="47.25" customHeight="1" spans="1:7">
      <c r="A5" s="63" t="s">
        <v>44</v>
      </c>
      <c r="B5" s="63" t="s">
        <v>45</v>
      </c>
      <c r="C5" s="129"/>
      <c r="D5" s="128"/>
      <c r="E5" s="128"/>
      <c r="F5" s="128"/>
      <c r="G5" s="129"/>
    </row>
    <row r="6" s="59" customFormat="1" ht="25.5" customHeight="1" spans="1:7">
      <c r="A6" s="64" t="s">
        <v>46</v>
      </c>
      <c r="B6" s="65" t="s">
        <v>47</v>
      </c>
      <c r="C6" s="103">
        <v>2173.55</v>
      </c>
      <c r="D6" s="104">
        <v>2016.23</v>
      </c>
      <c r="E6" s="104"/>
      <c r="F6" s="104">
        <v>157.32</v>
      </c>
      <c r="G6" s="104"/>
    </row>
    <row r="7" s="59" customFormat="1" ht="25.5" customHeight="1" spans="1:7">
      <c r="A7" s="64" t="s">
        <v>48</v>
      </c>
      <c r="B7" s="65" t="s">
        <v>49</v>
      </c>
      <c r="C7" s="103">
        <v>2173.55</v>
      </c>
      <c r="D7" s="104">
        <v>2016.23</v>
      </c>
      <c r="E7" s="104"/>
      <c r="F7" s="104">
        <v>157.32</v>
      </c>
      <c r="G7" s="104"/>
    </row>
    <row r="8" s="59" customFormat="1" ht="25.5" customHeight="1" spans="1:7">
      <c r="A8" s="64" t="s">
        <v>50</v>
      </c>
      <c r="B8" s="65" t="s">
        <v>51</v>
      </c>
      <c r="C8" s="103">
        <v>2173.55</v>
      </c>
      <c r="D8" s="104">
        <v>2016.23</v>
      </c>
      <c r="E8" s="104"/>
      <c r="F8" s="104">
        <v>157.32</v>
      </c>
      <c r="G8" s="104"/>
    </row>
    <row r="9" s="59" customFormat="1" ht="25.5" customHeight="1" spans="1:7">
      <c r="A9" s="64" t="s">
        <v>52</v>
      </c>
      <c r="B9" s="59" t="s">
        <v>53</v>
      </c>
      <c r="C9" s="130">
        <v>289.5267</v>
      </c>
      <c r="D9" s="104">
        <v>289.53</v>
      </c>
      <c r="E9" s="104"/>
      <c r="F9" s="104"/>
      <c r="G9" s="104"/>
    </row>
    <row r="10" s="59" customFormat="1" ht="25.5" customHeight="1" spans="1:7">
      <c r="A10" s="64" t="s">
        <v>54</v>
      </c>
      <c r="B10" s="65" t="s">
        <v>55</v>
      </c>
      <c r="C10" s="130">
        <v>289.5267</v>
      </c>
      <c r="D10" s="104">
        <v>289.53</v>
      </c>
      <c r="E10" s="104"/>
      <c r="F10" s="104"/>
      <c r="G10" s="104"/>
    </row>
    <row r="11" customFormat="1" ht="25.5" customHeight="1" spans="1:7">
      <c r="A11" s="64" t="s">
        <v>56</v>
      </c>
      <c r="B11" s="65" t="s">
        <v>57</v>
      </c>
      <c r="C11" s="131">
        <v>286.8</v>
      </c>
      <c r="D11" s="106">
        <v>286.8</v>
      </c>
      <c r="E11" s="106"/>
      <c r="F11" s="106"/>
      <c r="G11" s="106"/>
    </row>
    <row r="12" customFormat="1" ht="25.5" customHeight="1" spans="1:7">
      <c r="A12" s="64" t="s">
        <v>58</v>
      </c>
      <c r="B12" s="67" t="s">
        <v>59</v>
      </c>
      <c r="C12" s="105">
        <v>2.73</v>
      </c>
      <c r="D12" s="105">
        <v>2.73</v>
      </c>
      <c r="E12" s="105"/>
      <c r="F12" s="105"/>
      <c r="G12" s="105"/>
    </row>
    <row r="13" customFormat="1" ht="25.5" customHeight="1" spans="1:7">
      <c r="A13" s="64" t="s">
        <v>60</v>
      </c>
      <c r="B13" s="65" t="s">
        <v>61</v>
      </c>
      <c r="C13" s="132">
        <v>86.0385</v>
      </c>
      <c r="D13" s="105">
        <v>86.04</v>
      </c>
      <c r="E13" s="105"/>
      <c r="F13" s="105"/>
      <c r="G13" s="105"/>
    </row>
    <row r="14" customFormat="1" ht="25.5" customHeight="1" spans="1:7">
      <c r="A14" s="64" t="s">
        <v>62</v>
      </c>
      <c r="B14" s="67" t="s">
        <v>63</v>
      </c>
      <c r="C14" s="132">
        <v>86.0385</v>
      </c>
      <c r="D14" s="105">
        <v>86.04</v>
      </c>
      <c r="E14" s="105"/>
      <c r="F14" s="105"/>
      <c r="G14" s="105"/>
    </row>
    <row r="15" customFormat="1" ht="25.5" customHeight="1" spans="1:7">
      <c r="A15" s="64" t="s">
        <v>64</v>
      </c>
      <c r="B15" s="65" t="s">
        <v>65</v>
      </c>
      <c r="C15" s="132">
        <v>86.0385</v>
      </c>
      <c r="D15" s="105">
        <v>86.04</v>
      </c>
      <c r="E15" s="105"/>
      <c r="F15" s="105"/>
      <c r="G15" s="105"/>
    </row>
    <row r="16" ht="25.5" customHeight="1" spans="1:7">
      <c r="A16" s="64" t="s">
        <v>66</v>
      </c>
      <c r="B16" s="65" t="s">
        <v>67</v>
      </c>
      <c r="C16" s="105">
        <v>114.718</v>
      </c>
      <c r="D16" s="105">
        <v>114.72</v>
      </c>
      <c r="E16" s="105"/>
      <c r="F16" s="105"/>
      <c r="G16" s="105"/>
    </row>
    <row r="17" ht="25.5" customHeight="1" spans="1:7">
      <c r="A17" s="64" t="s">
        <v>68</v>
      </c>
      <c r="B17" s="65" t="s">
        <v>69</v>
      </c>
      <c r="C17" s="105">
        <v>114.718</v>
      </c>
      <c r="D17" s="105">
        <v>114.72</v>
      </c>
      <c r="E17" s="105"/>
      <c r="F17" s="105"/>
      <c r="G17" s="105"/>
    </row>
    <row r="18" ht="25.5" customHeight="1" spans="1:7">
      <c r="A18" s="64" t="s">
        <v>70</v>
      </c>
      <c r="B18" s="65" t="s">
        <v>71</v>
      </c>
      <c r="C18" s="105">
        <v>114.718</v>
      </c>
      <c r="D18" s="105">
        <v>114.72</v>
      </c>
      <c r="E18" s="105"/>
      <c r="F18" s="105"/>
      <c r="G18" s="105"/>
    </row>
    <row r="19" ht="25.5" customHeight="1" spans="1:7">
      <c r="A19" s="68" t="s">
        <v>72</v>
      </c>
      <c r="B19" s="69"/>
      <c r="C19" s="103">
        <v>2663.83</v>
      </c>
      <c r="D19" s="105">
        <f>D6+D9+D16+D13</f>
        <v>2506.52</v>
      </c>
      <c r="E19" s="105"/>
      <c r="F19" s="105">
        <v>157.32</v>
      </c>
      <c r="G19" s="105"/>
    </row>
    <row r="20" spans="3:7">
      <c r="C20" s="99"/>
      <c r="D20" s="99"/>
      <c r="E20" s="99"/>
      <c r="F20" s="99"/>
      <c r="G20" s="9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showGridLines="0" showZeros="0" workbookViewId="0">
      <selection activeCell="F17" sqref="F17"/>
    </sheetView>
  </sheetViews>
  <sheetFormatPr defaultColWidth="6.875" defaultRowHeight="11.25" outlineLevelCol="4"/>
  <cols>
    <col min="1" max="1" width="19.375" style="60" customWidth="1"/>
    <col min="2" max="2" width="33.87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7.75" customHeight="1" spans="1:5">
      <c r="A4" s="62"/>
      <c r="B4" s="62"/>
      <c r="C4" s="62"/>
      <c r="D4" s="62"/>
      <c r="E4" s="122" t="s">
        <v>2</v>
      </c>
    </row>
    <row r="5" ht="26.25" customHeight="1" spans="1:5">
      <c r="A5" s="123" t="s">
        <v>39</v>
      </c>
      <c r="B5" s="124"/>
      <c r="C5" s="125" t="s">
        <v>36</v>
      </c>
      <c r="D5" s="125" t="s">
        <v>75</v>
      </c>
      <c r="E5" s="125" t="s">
        <v>76</v>
      </c>
    </row>
    <row r="6" s="59" customFormat="1" ht="27.75" customHeight="1" spans="1:5">
      <c r="A6" s="63" t="s">
        <v>44</v>
      </c>
      <c r="B6" s="63" t="s">
        <v>45</v>
      </c>
      <c r="C6" s="126"/>
      <c r="D6" s="126"/>
      <c r="E6" s="126"/>
    </row>
    <row r="7" s="59" customFormat="1" ht="30" customHeight="1" spans="1:5">
      <c r="A7" s="64" t="s">
        <v>46</v>
      </c>
      <c r="B7" s="65" t="s">
        <v>47</v>
      </c>
      <c r="C7" s="103">
        <f>D7+E7</f>
        <v>2173.55</v>
      </c>
      <c r="D7" s="104">
        <v>2042.2</v>
      </c>
      <c r="E7" s="104">
        <v>131.35</v>
      </c>
    </row>
    <row r="8" s="59" customFormat="1" ht="30" customHeight="1" spans="1:5">
      <c r="A8" s="64" t="s">
        <v>48</v>
      </c>
      <c r="B8" s="65" t="s">
        <v>49</v>
      </c>
      <c r="C8" s="103">
        <f t="shared" ref="C8:C9" si="0">D8+E8</f>
        <v>2173.55</v>
      </c>
      <c r="D8" s="104">
        <v>2042.2</v>
      </c>
      <c r="E8" s="104">
        <v>131.35</v>
      </c>
    </row>
    <row r="9" s="59" customFormat="1" ht="30" customHeight="1" spans="1:5">
      <c r="A9" s="64" t="s">
        <v>50</v>
      </c>
      <c r="B9" s="65" t="s">
        <v>51</v>
      </c>
      <c r="C9" s="103">
        <f t="shared" si="0"/>
        <v>2173.55</v>
      </c>
      <c r="D9" s="104">
        <v>2042.2</v>
      </c>
      <c r="E9" s="104">
        <v>131.35</v>
      </c>
    </row>
    <row r="10" s="59" customFormat="1" ht="30" customHeight="1" spans="1:5">
      <c r="A10" s="64" t="s">
        <v>52</v>
      </c>
      <c r="B10" s="59" t="s">
        <v>53</v>
      </c>
      <c r="C10" s="104">
        <v>289.53</v>
      </c>
      <c r="D10" s="104">
        <v>289.53</v>
      </c>
      <c r="E10" s="104"/>
    </row>
    <row r="11" customFormat="1" ht="30" customHeight="1" spans="1:5">
      <c r="A11" s="64" t="s">
        <v>54</v>
      </c>
      <c r="B11" s="65" t="s">
        <v>55</v>
      </c>
      <c r="C11" s="106">
        <v>289.53</v>
      </c>
      <c r="D11" s="106">
        <v>289.53</v>
      </c>
      <c r="E11" s="106"/>
    </row>
    <row r="12" customFormat="1" ht="30" customHeight="1" spans="1:5">
      <c r="A12" s="64" t="s">
        <v>56</v>
      </c>
      <c r="B12" s="65" t="s">
        <v>57</v>
      </c>
      <c r="C12" s="105">
        <v>286.8</v>
      </c>
      <c r="D12" s="105">
        <v>286.8</v>
      </c>
      <c r="E12" s="105"/>
    </row>
    <row r="13" customFormat="1" ht="30" customHeight="1" spans="1:5">
      <c r="A13" s="64" t="s">
        <v>58</v>
      </c>
      <c r="B13" s="67" t="s">
        <v>59</v>
      </c>
      <c r="C13" s="105">
        <v>2.73</v>
      </c>
      <c r="D13" s="105">
        <v>2.73</v>
      </c>
      <c r="E13" s="105"/>
    </row>
    <row r="14" ht="30" customHeight="1" spans="1:5">
      <c r="A14" s="64" t="s">
        <v>60</v>
      </c>
      <c r="B14" s="65" t="s">
        <v>61</v>
      </c>
      <c r="C14" s="105">
        <v>86.04</v>
      </c>
      <c r="D14" s="105">
        <v>86.04</v>
      </c>
      <c r="E14" s="105"/>
    </row>
    <row r="15" ht="30" customHeight="1" spans="1:5">
      <c r="A15" s="64" t="s">
        <v>62</v>
      </c>
      <c r="B15" s="67" t="s">
        <v>63</v>
      </c>
      <c r="C15" s="105">
        <v>86.04</v>
      </c>
      <c r="D15" s="105">
        <v>86.04</v>
      </c>
      <c r="E15" s="105"/>
    </row>
    <row r="16" ht="30" customHeight="1" spans="1:5">
      <c r="A16" s="64" t="s">
        <v>64</v>
      </c>
      <c r="B16" s="65" t="s">
        <v>65</v>
      </c>
      <c r="C16" s="105">
        <v>86.04</v>
      </c>
      <c r="D16" s="105">
        <v>86.04</v>
      </c>
      <c r="E16" s="105"/>
    </row>
    <row r="17" ht="30" customHeight="1" spans="1:5">
      <c r="A17" s="64" t="s">
        <v>66</v>
      </c>
      <c r="B17" s="65" t="s">
        <v>67</v>
      </c>
      <c r="C17" s="105">
        <v>114.72</v>
      </c>
      <c r="D17" s="105">
        <v>114.72</v>
      </c>
      <c r="E17" s="105"/>
    </row>
    <row r="18" ht="30" customHeight="1" spans="1:5">
      <c r="A18" s="64" t="s">
        <v>68</v>
      </c>
      <c r="B18" s="65" t="s">
        <v>69</v>
      </c>
      <c r="C18" s="105">
        <v>114.72</v>
      </c>
      <c r="D18" s="105">
        <v>114.72</v>
      </c>
      <c r="E18" s="105"/>
    </row>
    <row r="19" ht="30" customHeight="1" spans="1:5">
      <c r="A19" s="64" t="s">
        <v>70</v>
      </c>
      <c r="B19" s="65" t="s">
        <v>71</v>
      </c>
      <c r="C19" s="105">
        <v>114.72</v>
      </c>
      <c r="D19" s="105">
        <v>114.72</v>
      </c>
      <c r="E19" s="105"/>
    </row>
    <row r="20" ht="30" customHeight="1" spans="1:5">
      <c r="A20" s="68" t="s">
        <v>72</v>
      </c>
      <c r="B20" s="69"/>
      <c r="C20" s="103">
        <v>2663.83</v>
      </c>
      <c r="D20" s="103">
        <f>D7+D10+D14+D17</f>
        <v>2532.49</v>
      </c>
      <c r="E20" s="105">
        <v>131.35</v>
      </c>
    </row>
    <row r="21" spans="3:5">
      <c r="C21" s="99"/>
      <c r="D21" s="99"/>
      <c r="E21" s="99"/>
    </row>
    <row r="22" spans="3:5">
      <c r="C22" s="99"/>
      <c r="D22" s="99"/>
      <c r="E22" s="99"/>
    </row>
    <row r="23" spans="3:5">
      <c r="C23" s="99"/>
      <c r="D23" s="99"/>
      <c r="E23" s="99"/>
    </row>
    <row r="24" spans="3:5">
      <c r="C24" s="99"/>
      <c r="D24" s="99"/>
      <c r="E24" s="99"/>
    </row>
    <row r="25" spans="3:5">
      <c r="C25" s="99"/>
      <c r="D25" s="99"/>
      <c r="E25" s="99"/>
    </row>
    <row r="26" spans="3:5">
      <c r="C26" s="99"/>
      <c r="D26" s="99"/>
      <c r="E26" s="99"/>
    </row>
    <row r="27" spans="3:5">
      <c r="C27" s="99"/>
      <c r="D27" s="99"/>
      <c r="E27" s="99"/>
    </row>
    <row r="28" spans="3:5">
      <c r="C28" s="99"/>
      <c r="D28" s="99"/>
      <c r="E28" s="99"/>
    </row>
    <row r="29" spans="3:5">
      <c r="C29" s="99"/>
      <c r="D29" s="99"/>
      <c r="E29" s="99"/>
    </row>
    <row r="30" spans="3:5">
      <c r="C30" s="99"/>
      <c r="D30" s="99"/>
      <c r="E30" s="99"/>
    </row>
    <row r="31" spans="3:5">
      <c r="C31" s="99"/>
      <c r="D31" s="99"/>
      <c r="E31" s="99"/>
    </row>
    <row r="32" spans="3:5">
      <c r="C32" s="99"/>
      <c r="D32" s="99"/>
      <c r="E32" s="99"/>
    </row>
    <row r="33" spans="3:5">
      <c r="C33" s="99"/>
      <c r="D33" s="99"/>
      <c r="E33" s="99"/>
    </row>
    <row r="34" spans="3:5">
      <c r="C34" s="99"/>
      <c r="D34" s="99"/>
      <c r="E34" s="99"/>
    </row>
    <row r="35" spans="3:5">
      <c r="C35" s="99"/>
      <c r="D35" s="99"/>
      <c r="E35" s="99"/>
    </row>
    <row r="36" spans="3:5">
      <c r="C36" s="99"/>
      <c r="D36" s="99"/>
      <c r="E36" s="99"/>
    </row>
    <row r="37" spans="3:5">
      <c r="C37" s="99"/>
      <c r="D37" s="99"/>
      <c r="E37" s="99"/>
    </row>
    <row r="38" spans="3:5">
      <c r="C38" s="99"/>
      <c r="D38" s="99"/>
      <c r="E38" s="99"/>
    </row>
    <row r="39" spans="3:5">
      <c r="C39" s="99"/>
      <c r="D39" s="99"/>
      <c r="E39" s="99"/>
    </row>
    <row r="40" spans="3:5">
      <c r="C40" s="99"/>
      <c r="D40" s="99"/>
      <c r="E40" s="99"/>
    </row>
    <row r="41" spans="3:5">
      <c r="C41" s="99"/>
      <c r="D41" s="99"/>
      <c r="E41" s="99"/>
    </row>
    <row r="42" spans="3:5">
      <c r="C42" s="99"/>
      <c r="D42" s="99"/>
      <c r="E42" s="99"/>
    </row>
    <row r="43" spans="3:5">
      <c r="C43" s="99"/>
      <c r="D43" s="99"/>
      <c r="E43" s="99"/>
    </row>
    <row r="44" spans="3:5">
      <c r="C44" s="99"/>
      <c r="D44" s="99"/>
      <c r="E44" s="99"/>
    </row>
    <row r="45" spans="3:5">
      <c r="C45" s="99"/>
      <c r="D45" s="99"/>
      <c r="E45" s="99"/>
    </row>
    <row r="46" spans="3:5">
      <c r="C46" s="99"/>
      <c r="D46" s="99"/>
      <c r="E46" s="99"/>
    </row>
    <row r="47" spans="3:5">
      <c r="C47" s="99"/>
      <c r="D47" s="99"/>
      <c r="E47" s="99"/>
    </row>
    <row r="48" spans="3:5">
      <c r="C48" s="99"/>
      <c r="D48" s="99"/>
      <c r="E48" s="99"/>
    </row>
    <row r="49" spans="3:5">
      <c r="C49" s="99"/>
      <c r="D49" s="99"/>
      <c r="E49" s="99"/>
    </row>
    <row r="50" spans="3:5">
      <c r="C50" s="99"/>
      <c r="D50" s="99"/>
      <c r="E50" s="99"/>
    </row>
    <row r="51" spans="3:5">
      <c r="C51" s="99"/>
      <c r="D51" s="99"/>
      <c r="E51" s="99"/>
    </row>
    <row r="52" spans="3:5">
      <c r="C52" s="99"/>
      <c r="D52" s="99"/>
      <c r="E52" s="99"/>
    </row>
    <row r="53" spans="3:5">
      <c r="C53" s="99"/>
      <c r="D53" s="99"/>
      <c r="E53" s="99"/>
    </row>
    <row r="54" spans="3:5">
      <c r="C54" s="99"/>
      <c r="D54" s="99"/>
      <c r="E54" s="99"/>
    </row>
    <row r="55" spans="3:5">
      <c r="C55" s="99"/>
      <c r="D55" s="99"/>
      <c r="E55" s="99"/>
    </row>
    <row r="56" spans="3:5">
      <c r="C56" s="99"/>
      <c r="D56" s="99"/>
      <c r="E56" s="99"/>
    </row>
    <row r="57" spans="3:5">
      <c r="C57" s="99"/>
      <c r="D57" s="99"/>
      <c r="E57" s="99"/>
    </row>
    <row r="58" spans="3:5">
      <c r="C58" s="99"/>
      <c r="D58" s="99"/>
      <c r="E58" s="99"/>
    </row>
    <row r="59" spans="3:5">
      <c r="C59" s="99"/>
      <c r="D59" s="99"/>
      <c r="E59" s="99"/>
    </row>
    <row r="60" spans="3:5">
      <c r="C60" s="99"/>
      <c r="D60" s="99"/>
      <c r="E60" s="99"/>
    </row>
    <row r="61" spans="3:5">
      <c r="C61" s="99"/>
      <c r="D61" s="99"/>
      <c r="E61" s="99"/>
    </row>
    <row r="62" spans="3:5">
      <c r="C62" s="99"/>
      <c r="D62" s="99"/>
      <c r="E62" s="99"/>
    </row>
    <row r="63" spans="3:5">
      <c r="C63" s="99"/>
      <c r="D63" s="99"/>
      <c r="E63" s="99"/>
    </row>
    <row r="64" spans="3:5">
      <c r="C64" s="99"/>
      <c r="D64" s="99"/>
      <c r="E64" s="99"/>
    </row>
    <row r="65" spans="3:5">
      <c r="C65" s="99"/>
      <c r="D65" s="99"/>
      <c r="E65" s="99"/>
    </row>
    <row r="66" spans="3:5">
      <c r="C66" s="99"/>
      <c r="D66" s="99"/>
      <c r="E66" s="99"/>
    </row>
    <row r="67" spans="3:5">
      <c r="C67" s="99"/>
      <c r="D67" s="99"/>
      <c r="E67" s="99"/>
    </row>
    <row r="68" spans="3:5">
      <c r="C68" s="99"/>
      <c r="D68" s="99"/>
      <c r="E68" s="99"/>
    </row>
    <row r="69" spans="3:5">
      <c r="C69" s="99"/>
      <c r="D69" s="99"/>
      <c r="E69" s="99"/>
    </row>
    <row r="70" spans="3:5">
      <c r="C70" s="99"/>
      <c r="D70" s="99"/>
      <c r="E70" s="99"/>
    </row>
    <row r="71" spans="3:5">
      <c r="C71" s="99"/>
      <c r="D71" s="99"/>
      <c r="E71" s="99"/>
    </row>
    <row r="72" spans="3:5">
      <c r="C72" s="99"/>
      <c r="D72" s="99"/>
      <c r="E72" s="99"/>
    </row>
    <row r="73" spans="3:5">
      <c r="C73" s="99"/>
      <c r="D73" s="99"/>
      <c r="E73" s="99"/>
    </row>
    <row r="74" spans="3:5">
      <c r="C74" s="99"/>
      <c r="D74" s="99"/>
      <c r="E74" s="99"/>
    </row>
    <row r="75" spans="3:5">
      <c r="C75" s="99"/>
      <c r="D75" s="99"/>
      <c r="E75" s="99"/>
    </row>
    <row r="76" spans="3:5">
      <c r="C76" s="99"/>
      <c r="D76" s="99"/>
      <c r="E76" s="99"/>
    </row>
    <row r="77" spans="3:5">
      <c r="C77" s="99"/>
      <c r="D77" s="99"/>
      <c r="E77" s="99"/>
    </row>
    <row r="78" spans="3:5">
      <c r="C78" s="99"/>
      <c r="D78" s="99"/>
      <c r="E78" s="99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22" workbookViewId="0">
      <selection activeCell="B30" sqref="B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20"/>
      <c r="B4" s="120"/>
      <c r="C4" s="120"/>
      <c r="D4" s="120"/>
      <c r="E4" s="120"/>
      <c r="F4" s="78" t="s">
        <v>2</v>
      </c>
    </row>
    <row r="5" ht="24" customHeight="1" spans="1:6">
      <c r="A5" s="140" t="s">
        <v>3</v>
      </c>
      <c r="B5" s="63"/>
      <c r="C5" s="140" t="s">
        <v>4</v>
      </c>
      <c r="D5" s="63"/>
      <c r="E5" s="63"/>
      <c r="F5" s="63"/>
    </row>
    <row r="6" ht="24" customHeight="1" spans="1:6">
      <c r="A6" s="140" t="s">
        <v>5</v>
      </c>
      <c r="B6" s="14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104">
        <v>2506.51</v>
      </c>
      <c r="C8" s="103" t="s">
        <v>12</v>
      </c>
      <c r="D8" s="103"/>
      <c r="E8" s="103"/>
      <c r="F8" s="104"/>
    </row>
    <row r="9" ht="28.5" customHeight="1" spans="1:6">
      <c r="A9" s="67" t="s">
        <v>13</v>
      </c>
      <c r="B9" s="104"/>
      <c r="C9" s="103" t="s">
        <v>14</v>
      </c>
      <c r="D9" s="103"/>
      <c r="E9" s="103"/>
      <c r="F9" s="104"/>
    </row>
    <row r="10" ht="28.5" customHeight="1" spans="1:6">
      <c r="A10" s="67"/>
      <c r="B10" s="105"/>
      <c r="C10" s="103" t="s">
        <v>16</v>
      </c>
      <c r="D10" s="103"/>
      <c r="E10" s="103"/>
      <c r="F10" s="104"/>
    </row>
    <row r="11" ht="28.5" customHeight="1" spans="1:6">
      <c r="A11" s="67"/>
      <c r="B11" s="105"/>
      <c r="C11" s="105" t="s">
        <v>18</v>
      </c>
      <c r="D11" s="105"/>
      <c r="E11" s="105"/>
      <c r="F11" s="104"/>
    </row>
    <row r="12" ht="28.5" customHeight="1" spans="1:6">
      <c r="A12" s="67"/>
      <c r="B12" s="105"/>
      <c r="C12" s="103" t="s">
        <v>19</v>
      </c>
      <c r="D12" s="103">
        <v>2016.23</v>
      </c>
      <c r="E12" s="103">
        <v>2016.23</v>
      </c>
      <c r="F12" s="104"/>
    </row>
    <row r="13" ht="28.5" customHeight="1" spans="1:6">
      <c r="A13" s="67"/>
      <c r="B13" s="105"/>
      <c r="C13" s="103" t="s">
        <v>20</v>
      </c>
      <c r="D13" s="103"/>
      <c r="E13" s="103"/>
      <c r="F13" s="104"/>
    </row>
    <row r="14" ht="28.5" customHeight="1" spans="1:6">
      <c r="A14" s="67"/>
      <c r="B14" s="105"/>
      <c r="C14" s="105" t="s">
        <v>21</v>
      </c>
      <c r="D14" s="105"/>
      <c r="E14" s="105"/>
      <c r="F14" s="105"/>
    </row>
    <row r="15" ht="28.5" customHeight="1" spans="1:6">
      <c r="A15" s="67"/>
      <c r="B15" s="105"/>
      <c r="C15" s="105" t="s">
        <v>22</v>
      </c>
      <c r="D15" s="105">
        <v>289.53</v>
      </c>
      <c r="E15" s="105">
        <v>289.53</v>
      </c>
      <c r="F15" s="105"/>
    </row>
    <row r="16" ht="28.5" customHeight="1" spans="1:6">
      <c r="A16" s="67"/>
      <c r="B16" s="105"/>
      <c r="C16" s="103" t="s">
        <v>23</v>
      </c>
      <c r="D16" s="103">
        <v>86.04</v>
      </c>
      <c r="E16" s="103">
        <v>86.04</v>
      </c>
      <c r="F16" s="105"/>
    </row>
    <row r="17" ht="28.5" customHeight="1" spans="1:6">
      <c r="A17" s="67"/>
      <c r="B17" s="105"/>
      <c r="C17" s="103" t="s">
        <v>24</v>
      </c>
      <c r="D17" s="103"/>
      <c r="E17" s="103"/>
      <c r="F17" s="105"/>
    </row>
    <row r="18" ht="28.5" customHeight="1" spans="1:6">
      <c r="A18" s="67"/>
      <c r="B18" s="105"/>
      <c r="C18" s="105" t="s">
        <v>25</v>
      </c>
      <c r="D18" s="105"/>
      <c r="E18" s="105"/>
      <c r="F18" s="105"/>
    </row>
    <row r="19" ht="28.5" customHeight="1" spans="1:6">
      <c r="A19" s="67"/>
      <c r="B19" s="105"/>
      <c r="C19" s="105" t="s">
        <v>26</v>
      </c>
      <c r="D19" s="105"/>
      <c r="E19" s="105"/>
      <c r="F19" s="105"/>
    </row>
    <row r="20" ht="28.5" customHeight="1" spans="1:6">
      <c r="A20" s="67"/>
      <c r="B20" s="105"/>
      <c r="C20" s="105" t="s">
        <v>27</v>
      </c>
      <c r="D20" s="105"/>
      <c r="E20" s="105"/>
      <c r="F20" s="105"/>
    </row>
    <row r="21" ht="28.5" customHeight="1" spans="1:6">
      <c r="A21" s="67"/>
      <c r="B21" s="105"/>
      <c r="C21" s="105" t="s">
        <v>28</v>
      </c>
      <c r="D21" s="105"/>
      <c r="E21" s="105"/>
      <c r="F21" s="105"/>
    </row>
    <row r="22" ht="28.5" customHeight="1" spans="1:6">
      <c r="A22" s="67"/>
      <c r="B22" s="105"/>
      <c r="C22" s="105" t="s">
        <v>29</v>
      </c>
      <c r="D22" s="105"/>
      <c r="E22" s="105"/>
      <c r="F22" s="105"/>
    </row>
    <row r="23" ht="28.5" customHeight="1" spans="1:6">
      <c r="A23" s="67"/>
      <c r="B23" s="105"/>
      <c r="C23" s="105" t="s">
        <v>30</v>
      </c>
      <c r="D23" s="105"/>
      <c r="E23" s="105"/>
      <c r="F23" s="105"/>
    </row>
    <row r="24" ht="28.5" customHeight="1" spans="1:6">
      <c r="A24" s="67"/>
      <c r="B24" s="105"/>
      <c r="C24" s="105" t="s">
        <v>31</v>
      </c>
      <c r="D24" s="105"/>
      <c r="E24" s="105"/>
      <c r="F24" s="105"/>
    </row>
    <row r="25" ht="28.5" customHeight="1" spans="1:6">
      <c r="A25" s="67"/>
      <c r="B25" s="105"/>
      <c r="C25" s="105" t="s">
        <v>32</v>
      </c>
      <c r="D25" s="105">
        <v>114.72</v>
      </c>
      <c r="E25" s="105">
        <v>114.72</v>
      </c>
      <c r="F25" s="105"/>
    </row>
    <row r="26" ht="28.5" customHeight="1" spans="1:6">
      <c r="A26" s="67"/>
      <c r="B26" s="105"/>
      <c r="C26" s="105" t="s">
        <v>33</v>
      </c>
      <c r="D26" s="105"/>
      <c r="E26" s="105"/>
      <c r="F26" s="105"/>
    </row>
    <row r="27" ht="28.5" customHeight="1" spans="1:6">
      <c r="A27" s="67"/>
      <c r="B27" s="105"/>
      <c r="C27" s="105" t="s">
        <v>34</v>
      </c>
      <c r="D27" s="105"/>
      <c r="E27" s="105"/>
      <c r="F27" s="105"/>
    </row>
    <row r="28" ht="28.5" customHeight="1" spans="1:6">
      <c r="A28" s="67"/>
      <c r="B28" s="105"/>
      <c r="C28" s="105"/>
      <c r="D28" s="105"/>
      <c r="E28" s="105"/>
      <c r="F28" s="105"/>
    </row>
    <row r="29" ht="28.5" customHeight="1" spans="1:6">
      <c r="A29" s="63" t="s">
        <v>35</v>
      </c>
      <c r="B29" s="104">
        <v>2506.51</v>
      </c>
      <c r="C29" s="114" t="s">
        <v>36</v>
      </c>
      <c r="D29" s="114"/>
      <c r="E29" s="121">
        <f>SUM(E8:E27)</f>
        <v>2506.52</v>
      </c>
      <c r="F29" s="105"/>
    </row>
    <row r="30" ht="24" customHeight="1" spans="2:6">
      <c r="B30" s="99"/>
      <c r="C30" s="99"/>
      <c r="D30" s="99"/>
      <c r="E30" s="99"/>
      <c r="F30" s="99"/>
    </row>
    <row r="31" spans="2:6">
      <c r="B31" s="99"/>
      <c r="C31" s="99"/>
      <c r="D31" s="99"/>
      <c r="E31" s="99"/>
      <c r="F31" s="99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workbookViewId="0">
      <selection activeCell="N23" sqref="N23"/>
    </sheetView>
  </sheetViews>
  <sheetFormatPr defaultColWidth="6.875" defaultRowHeight="11.25"/>
  <cols>
    <col min="1" max="1" width="18.125" style="60" customWidth="1"/>
    <col min="2" max="2" width="32.625" style="60" customWidth="1"/>
    <col min="3" max="8" width="10" style="60" customWidth="1"/>
    <col min="9" max="9" width="10.875" style="99" customWidth="1"/>
    <col min="10" max="11" width="10.875" style="10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109"/>
      <c r="J1" s="110"/>
      <c r="K1" s="11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09"/>
      <c r="J2" s="110"/>
      <c r="K2" s="11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11"/>
      <c r="J4" s="112" t="s">
        <v>2</v>
      </c>
      <c r="K4" s="112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113" t="s">
        <v>85</v>
      </c>
      <c r="J5" s="113"/>
      <c r="K5" s="11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114" t="s">
        <v>72</v>
      </c>
      <c r="J6" s="113" t="s">
        <v>75</v>
      </c>
      <c r="K6" s="113" t="s">
        <v>76</v>
      </c>
    </row>
    <row r="7" s="59" customFormat="1" ht="30.75" customHeight="1" spans="1:11">
      <c r="A7" s="64" t="s">
        <v>46</v>
      </c>
      <c r="B7" s="65" t="s">
        <v>47</v>
      </c>
      <c r="C7" s="102">
        <v>1872.88</v>
      </c>
      <c r="D7" s="72">
        <v>1659.19</v>
      </c>
      <c r="E7" s="72">
        <v>213.69</v>
      </c>
      <c r="F7" s="103">
        <f>G7+H7</f>
        <v>2016.23</v>
      </c>
      <c r="G7" s="104">
        <v>1884.88</v>
      </c>
      <c r="H7" s="104">
        <v>131.35</v>
      </c>
      <c r="I7" s="104">
        <f>(F7-C7)/C7*100</f>
        <v>7.65398744180086</v>
      </c>
      <c r="J7" s="115">
        <f>(G7-D7)/D7*100</f>
        <v>13.6024204581754</v>
      </c>
      <c r="K7" s="116">
        <f>(H7-E7)/E7*100</f>
        <v>-38.5324535542141</v>
      </c>
    </row>
    <row r="8" s="59" customFormat="1" ht="30.75" customHeight="1" spans="1:11">
      <c r="A8" s="64" t="s">
        <v>48</v>
      </c>
      <c r="B8" s="65" t="s">
        <v>49</v>
      </c>
      <c r="C8" s="102">
        <v>1872.88</v>
      </c>
      <c r="D8" s="72">
        <v>1659.19</v>
      </c>
      <c r="E8" s="72">
        <v>213.69</v>
      </c>
      <c r="F8" s="103">
        <f t="shared" ref="F8:F9" si="0">G8+H8</f>
        <v>2016.23</v>
      </c>
      <c r="G8" s="104">
        <v>1884.88</v>
      </c>
      <c r="H8" s="104">
        <v>131.35</v>
      </c>
      <c r="I8" s="104">
        <f t="shared" ref="I8:I12" si="1">(F8-C8)/C8*100</f>
        <v>7.65398744180086</v>
      </c>
      <c r="J8" s="115">
        <f t="shared" ref="I8:J20" si="2">(G8-D8)/D8*100</f>
        <v>13.6024204581754</v>
      </c>
      <c r="K8" s="116">
        <f t="shared" ref="K8:K20" si="3">(H8-E8)/E8*100</f>
        <v>-38.5324535542141</v>
      </c>
    </row>
    <row r="9" s="59" customFormat="1" ht="30.75" customHeight="1" spans="1:11">
      <c r="A9" s="64" t="s">
        <v>50</v>
      </c>
      <c r="B9" s="65" t="s">
        <v>51</v>
      </c>
      <c r="C9" s="102">
        <v>1872.88</v>
      </c>
      <c r="D9" s="72">
        <v>1659.19</v>
      </c>
      <c r="E9" s="72">
        <v>213.69</v>
      </c>
      <c r="F9" s="103">
        <f t="shared" si="0"/>
        <v>2016.23</v>
      </c>
      <c r="G9" s="104">
        <v>1884.88</v>
      </c>
      <c r="H9" s="104">
        <v>131.35</v>
      </c>
      <c r="I9" s="104">
        <f t="shared" si="1"/>
        <v>7.65398744180086</v>
      </c>
      <c r="J9" s="115">
        <f t="shared" si="2"/>
        <v>13.6024204581754</v>
      </c>
      <c r="K9" s="116">
        <f t="shared" si="3"/>
        <v>-38.5324535542141</v>
      </c>
    </row>
    <row r="10" s="59" customFormat="1" ht="30.75" customHeight="1" spans="1:11">
      <c r="A10" s="64" t="s">
        <v>52</v>
      </c>
      <c r="B10" s="59" t="s">
        <v>53</v>
      </c>
      <c r="C10" s="103">
        <v>263.32</v>
      </c>
      <c r="D10" s="103">
        <v>263.32</v>
      </c>
      <c r="E10" s="103"/>
      <c r="F10" s="104">
        <v>289.53</v>
      </c>
      <c r="G10" s="104">
        <v>289.53</v>
      </c>
      <c r="H10" s="104"/>
      <c r="I10" s="104">
        <f t="shared" si="1"/>
        <v>9.95366854017924</v>
      </c>
      <c r="J10" s="115">
        <f t="shared" si="2"/>
        <v>9.95366854017924</v>
      </c>
      <c r="K10" s="116"/>
    </row>
    <row r="11" s="59" customFormat="1" ht="30.75" customHeight="1" spans="1:11">
      <c r="A11" s="64" t="s">
        <v>54</v>
      </c>
      <c r="B11" s="65" t="s">
        <v>55</v>
      </c>
      <c r="C11" s="105">
        <v>257.68</v>
      </c>
      <c r="D11" s="105">
        <v>257.68</v>
      </c>
      <c r="E11" s="105"/>
      <c r="F11" s="106">
        <v>289.53</v>
      </c>
      <c r="G11" s="106">
        <v>289.53</v>
      </c>
      <c r="H11" s="106"/>
      <c r="I11" s="104">
        <f t="shared" si="1"/>
        <v>12.3602918348339</v>
      </c>
      <c r="J11" s="115">
        <f t="shared" si="2"/>
        <v>12.3602918348339</v>
      </c>
      <c r="K11" s="116"/>
    </row>
    <row r="12" customFormat="1" ht="30.75" customHeight="1" spans="1:11">
      <c r="A12" s="64" t="s">
        <v>56</v>
      </c>
      <c r="B12" s="65" t="s">
        <v>57</v>
      </c>
      <c r="C12" s="105">
        <v>257.68</v>
      </c>
      <c r="D12" s="105">
        <v>257.68</v>
      </c>
      <c r="E12" s="105"/>
      <c r="F12" s="105">
        <v>286.8</v>
      </c>
      <c r="G12" s="105">
        <v>286.8</v>
      </c>
      <c r="H12" s="105"/>
      <c r="I12" s="104">
        <f t="shared" si="1"/>
        <v>11.300838248991</v>
      </c>
      <c r="J12" s="115">
        <f t="shared" si="2"/>
        <v>11.300838248991</v>
      </c>
      <c r="K12" s="116"/>
    </row>
    <row r="13" customFormat="1" ht="30.75" customHeight="1" spans="1:11">
      <c r="A13" s="64" t="s">
        <v>58</v>
      </c>
      <c r="B13" s="67" t="s">
        <v>59</v>
      </c>
      <c r="C13" s="105">
        <v>5.64</v>
      </c>
      <c r="D13" s="105">
        <v>5.64</v>
      </c>
      <c r="E13" s="105"/>
      <c r="F13" s="105">
        <v>2.73</v>
      </c>
      <c r="G13" s="105">
        <v>2.73</v>
      </c>
      <c r="H13" s="105"/>
      <c r="I13" s="115">
        <f t="shared" si="2"/>
        <v>-51.5957446808511</v>
      </c>
      <c r="J13" s="115">
        <f t="shared" si="2"/>
        <v>-51.5957446808511</v>
      </c>
      <c r="K13" s="116"/>
    </row>
    <row r="14" customFormat="1" ht="30.75" customHeight="1" spans="1:11">
      <c r="A14" s="64" t="s">
        <v>60</v>
      </c>
      <c r="B14" s="65" t="s">
        <v>61</v>
      </c>
      <c r="C14" s="105"/>
      <c r="D14" s="105"/>
      <c r="E14" s="105"/>
      <c r="F14" s="105">
        <v>86.04</v>
      </c>
      <c r="G14" s="105">
        <v>86.04</v>
      </c>
      <c r="H14" s="105"/>
      <c r="I14" s="115"/>
      <c r="J14" s="115"/>
      <c r="K14" s="116"/>
    </row>
    <row r="15" ht="30.75" customHeight="1" spans="1:11">
      <c r="A15" s="64" t="s">
        <v>62</v>
      </c>
      <c r="B15" s="67" t="s">
        <v>63</v>
      </c>
      <c r="C15" s="103"/>
      <c r="D15" s="103"/>
      <c r="E15" s="103"/>
      <c r="F15" s="105">
        <v>86.04</v>
      </c>
      <c r="G15" s="105">
        <v>86.04</v>
      </c>
      <c r="H15" s="105"/>
      <c r="I15" s="115"/>
      <c r="J15" s="115"/>
      <c r="K15" s="116"/>
    </row>
    <row r="16" ht="30.75" customHeight="1" spans="1:11">
      <c r="A16" s="64" t="s">
        <v>64</v>
      </c>
      <c r="B16" s="65" t="s">
        <v>65</v>
      </c>
      <c r="C16" s="103"/>
      <c r="D16" s="103"/>
      <c r="E16" s="103"/>
      <c r="F16" s="105">
        <v>86.04</v>
      </c>
      <c r="G16" s="105">
        <v>86.04</v>
      </c>
      <c r="H16" s="105"/>
      <c r="I16" s="115"/>
      <c r="J16" s="115"/>
      <c r="K16" s="116"/>
    </row>
    <row r="17" ht="30.75" customHeight="1" spans="1:11">
      <c r="A17" s="64" t="s">
        <v>66</v>
      </c>
      <c r="B17" s="65" t="s">
        <v>67</v>
      </c>
      <c r="C17" s="103">
        <v>103.07</v>
      </c>
      <c r="D17" s="103">
        <v>103.07</v>
      </c>
      <c r="E17" s="103"/>
      <c r="F17" s="105">
        <v>114.72</v>
      </c>
      <c r="G17" s="105">
        <v>114.72</v>
      </c>
      <c r="H17" s="105"/>
      <c r="I17" s="115">
        <f t="shared" si="2"/>
        <v>11.3029979625497</v>
      </c>
      <c r="J17" s="115">
        <f t="shared" si="2"/>
        <v>11.3029979625497</v>
      </c>
      <c r="K17" s="116"/>
    </row>
    <row r="18" ht="30.75" customHeight="1" spans="1:11">
      <c r="A18" s="64" t="s">
        <v>68</v>
      </c>
      <c r="B18" s="65" t="s">
        <v>69</v>
      </c>
      <c r="C18" s="103">
        <v>103.07</v>
      </c>
      <c r="D18" s="103">
        <v>103.07</v>
      </c>
      <c r="E18" s="103"/>
      <c r="F18" s="105">
        <v>114.72</v>
      </c>
      <c r="G18" s="105">
        <v>114.72</v>
      </c>
      <c r="H18" s="105"/>
      <c r="I18" s="115">
        <f t="shared" si="2"/>
        <v>11.3029979625497</v>
      </c>
      <c r="J18" s="115">
        <f t="shared" si="2"/>
        <v>11.3029979625497</v>
      </c>
      <c r="K18" s="116"/>
    </row>
    <row r="19" ht="30.75" customHeight="1" spans="1:11">
      <c r="A19" s="64" t="s">
        <v>70</v>
      </c>
      <c r="B19" s="65" t="s">
        <v>71</v>
      </c>
      <c r="C19" s="103">
        <v>103.07</v>
      </c>
      <c r="D19" s="103">
        <v>103.07</v>
      </c>
      <c r="E19" s="103"/>
      <c r="F19" s="105">
        <v>114.72</v>
      </c>
      <c r="G19" s="105">
        <v>114.72</v>
      </c>
      <c r="H19" s="105"/>
      <c r="I19" s="115">
        <f t="shared" si="2"/>
        <v>11.3029979625497</v>
      </c>
      <c r="J19" s="115">
        <f t="shared" si="2"/>
        <v>11.3029979625497</v>
      </c>
      <c r="K19" s="116"/>
    </row>
    <row r="20" ht="30.75" customHeight="1" spans="1:11">
      <c r="A20" s="107" t="s">
        <v>72</v>
      </c>
      <c r="B20" s="108"/>
      <c r="C20" s="103">
        <f>C17+C14+C10+C7</f>
        <v>2239.27</v>
      </c>
      <c r="D20" s="103">
        <f t="shared" ref="D20:H20" si="4">D17+D14+D10+D7</f>
        <v>2025.58</v>
      </c>
      <c r="E20" s="103">
        <f t="shared" si="4"/>
        <v>213.69</v>
      </c>
      <c r="F20" s="103">
        <f t="shared" si="4"/>
        <v>2506.52</v>
      </c>
      <c r="G20" s="103">
        <f t="shared" si="4"/>
        <v>2375.17</v>
      </c>
      <c r="H20" s="103">
        <f t="shared" si="4"/>
        <v>131.35</v>
      </c>
      <c r="I20" s="115">
        <f t="shared" si="2"/>
        <v>11.9346930026303</v>
      </c>
      <c r="J20" s="115">
        <f t="shared" si="2"/>
        <v>17.258760453796</v>
      </c>
      <c r="K20" s="116">
        <f t="shared" si="3"/>
        <v>-38.5324535542141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40" workbookViewId="0">
      <selection activeCell="C52" sqref="C51:C52"/>
    </sheetView>
  </sheetViews>
  <sheetFormatPr defaultColWidth="9" defaultRowHeight="14.25" outlineLevelCol="3"/>
  <cols>
    <col min="1" max="1" width="38.375" customWidth="1"/>
    <col min="2" max="2" width="18.125" style="86" customWidth="1"/>
    <col min="3" max="3" width="23.25" customWidth="1"/>
  </cols>
  <sheetData>
    <row r="1" ht="19.5" customHeight="1" spans="1:3">
      <c r="A1" s="87" t="s">
        <v>86</v>
      </c>
      <c r="B1" s="88"/>
      <c r="C1" s="89"/>
    </row>
    <row r="2" ht="44.25" customHeight="1" spans="1:4">
      <c r="A2" s="90" t="s">
        <v>87</v>
      </c>
      <c r="B2" s="90"/>
      <c r="C2" s="90"/>
      <c r="D2" s="91"/>
    </row>
    <row r="3" ht="20.25" customHeight="1" spans="3:3">
      <c r="C3" s="92" t="s">
        <v>2</v>
      </c>
    </row>
    <row r="4" ht="22.5" customHeight="1" spans="1:3">
      <c r="A4" s="93" t="s">
        <v>88</v>
      </c>
      <c r="B4" s="94" t="s">
        <v>6</v>
      </c>
      <c r="C4" s="93" t="s">
        <v>89</v>
      </c>
    </row>
    <row r="5" ht="22.5" customHeight="1" spans="1:3">
      <c r="A5" s="95" t="s">
        <v>90</v>
      </c>
      <c r="B5" s="96">
        <v>2295.59</v>
      </c>
      <c r="C5" s="95"/>
    </row>
    <row r="6" ht="22.5" customHeight="1" spans="1:3">
      <c r="A6" s="95" t="s">
        <v>91</v>
      </c>
      <c r="B6" s="96">
        <v>874.0956</v>
      </c>
      <c r="C6" s="95"/>
    </row>
    <row r="7" ht="22.5" customHeight="1" spans="1:3">
      <c r="A7" s="95" t="s">
        <v>92</v>
      </c>
      <c r="B7" s="96">
        <v>107.21</v>
      </c>
      <c r="C7" s="95"/>
    </row>
    <row r="8" ht="22.5" customHeight="1" spans="1:3">
      <c r="A8" s="95" t="s">
        <v>93</v>
      </c>
      <c r="B8" s="96">
        <v>72.8413</v>
      </c>
      <c r="C8" s="95"/>
    </row>
    <row r="9" ht="22.5" customHeight="1" spans="1:3">
      <c r="A9" s="95" t="s">
        <v>94</v>
      </c>
      <c r="B9" s="96">
        <v>461.064</v>
      </c>
      <c r="C9" s="95"/>
    </row>
    <row r="10" ht="22.5" customHeight="1" spans="1:3">
      <c r="A10" s="95" t="s">
        <v>95</v>
      </c>
      <c r="B10" s="96">
        <v>286.795</v>
      </c>
      <c r="C10" s="95"/>
    </row>
    <row r="11" ht="22.5" customHeight="1" spans="1:3">
      <c r="A11" s="95" t="s">
        <v>96</v>
      </c>
      <c r="B11" s="96">
        <v>2.7317</v>
      </c>
      <c r="C11" s="95"/>
    </row>
    <row r="12" ht="22.5" customHeight="1" spans="1:3">
      <c r="A12" s="95" t="s">
        <v>97</v>
      </c>
      <c r="B12" s="96">
        <v>86.0385</v>
      </c>
      <c r="C12" s="95"/>
    </row>
    <row r="13" ht="22.5" customHeight="1" spans="1:3">
      <c r="A13" s="95" t="s">
        <v>98</v>
      </c>
      <c r="B13" s="96"/>
      <c r="C13" s="95"/>
    </row>
    <row r="14" ht="22.5" customHeight="1" spans="1:3">
      <c r="A14" s="95" t="s">
        <v>99</v>
      </c>
      <c r="B14" s="96">
        <v>8.3</v>
      </c>
      <c r="C14" s="97"/>
    </row>
    <row r="15" ht="22.5" customHeight="1" spans="1:3">
      <c r="A15" s="95" t="s">
        <v>100</v>
      </c>
      <c r="B15" s="96">
        <v>114.718</v>
      </c>
      <c r="C15" s="95"/>
    </row>
    <row r="16" ht="22.5" customHeight="1" spans="1:3">
      <c r="A16" s="95" t="s">
        <v>101</v>
      </c>
      <c r="B16" s="96">
        <v>281.7983</v>
      </c>
      <c r="C16" s="95"/>
    </row>
    <row r="17" ht="22.5" customHeight="1" spans="1:3">
      <c r="A17" s="95" t="s">
        <v>102</v>
      </c>
      <c r="B17" s="96">
        <v>30.59</v>
      </c>
      <c r="C17" s="95"/>
    </row>
    <row r="18" ht="22.5" customHeight="1" spans="1:3">
      <c r="A18" s="95" t="s">
        <v>103</v>
      </c>
      <c r="B18" s="96"/>
      <c r="C18" s="95"/>
    </row>
    <row r="19" ht="22.5" customHeight="1" spans="1:3">
      <c r="A19" s="95" t="s">
        <v>104</v>
      </c>
      <c r="B19" s="96"/>
      <c r="C19" s="95"/>
    </row>
    <row r="20" ht="22.5" customHeight="1" spans="1:3">
      <c r="A20" s="95" t="s">
        <v>105</v>
      </c>
      <c r="B20" s="96"/>
      <c r="C20" s="95"/>
    </row>
    <row r="21" ht="22.5" customHeight="1" spans="1:3">
      <c r="A21" s="95" t="s">
        <v>106</v>
      </c>
      <c r="B21" s="96"/>
      <c r="C21" s="95"/>
    </row>
    <row r="22" ht="22.5" customHeight="1" spans="1:3">
      <c r="A22" s="95" t="s">
        <v>107</v>
      </c>
      <c r="B22" s="96"/>
      <c r="C22" s="95"/>
    </row>
    <row r="23" ht="22.5" customHeight="1" spans="1:3">
      <c r="A23" s="95" t="s">
        <v>108</v>
      </c>
      <c r="B23" s="96"/>
      <c r="C23" s="95"/>
    </row>
    <row r="24" ht="22.5" customHeight="1" spans="1:3">
      <c r="A24" s="95" t="s">
        <v>109</v>
      </c>
      <c r="B24" s="96"/>
      <c r="C24" s="95"/>
    </row>
    <row r="25" ht="22.5" customHeight="1" spans="1:3">
      <c r="A25" s="95" t="s">
        <v>110</v>
      </c>
      <c r="B25" s="96"/>
      <c r="C25" s="95"/>
    </row>
    <row r="26" ht="22.5" customHeight="1" spans="1:3">
      <c r="A26" s="95" t="s">
        <v>111</v>
      </c>
      <c r="B26" s="96"/>
      <c r="C26" s="95"/>
    </row>
    <row r="27" ht="22.5" customHeight="1" spans="1:3">
      <c r="A27" s="95" t="s">
        <v>112</v>
      </c>
      <c r="B27" s="96"/>
      <c r="C27" s="95"/>
    </row>
    <row r="28" ht="22.5" customHeight="1" spans="1:3">
      <c r="A28" s="95" t="s">
        <v>113</v>
      </c>
      <c r="B28" s="96"/>
      <c r="C28" s="95"/>
    </row>
    <row r="29" ht="22.5" customHeight="1" spans="1:3">
      <c r="A29" s="95" t="s">
        <v>114</v>
      </c>
      <c r="B29" s="96"/>
      <c r="C29" s="95"/>
    </row>
    <row r="30" ht="22.5" customHeight="1" spans="1:3">
      <c r="A30" s="95" t="s">
        <v>115</v>
      </c>
      <c r="B30" s="96"/>
      <c r="C30" s="95"/>
    </row>
    <row r="31" ht="22.5" customHeight="1" spans="1:3">
      <c r="A31" s="95" t="s">
        <v>116</v>
      </c>
      <c r="B31" s="96"/>
      <c r="C31" s="95"/>
    </row>
    <row r="32" ht="22.5" customHeight="1" spans="1:3">
      <c r="A32" s="95" t="s">
        <v>117</v>
      </c>
      <c r="B32" s="96"/>
      <c r="C32" s="95"/>
    </row>
    <row r="33" ht="22.5" customHeight="1" spans="1:3">
      <c r="A33" s="95" t="s">
        <v>118</v>
      </c>
      <c r="B33" s="96"/>
      <c r="C33" s="95"/>
    </row>
    <row r="34" ht="22.5" customHeight="1" spans="1:3">
      <c r="A34" s="95" t="s">
        <v>119</v>
      </c>
      <c r="B34" s="96"/>
      <c r="C34" s="95"/>
    </row>
    <row r="35" ht="22.5" customHeight="1" spans="1:3">
      <c r="A35" s="95" t="s">
        <v>120</v>
      </c>
      <c r="B35" s="96"/>
      <c r="C35" s="95"/>
    </row>
    <row r="36" ht="22.5" customHeight="1" spans="1:3">
      <c r="A36" s="95" t="s">
        <v>121</v>
      </c>
      <c r="B36" s="96"/>
      <c r="C36" s="95"/>
    </row>
    <row r="37" ht="22.5" customHeight="1" spans="1:3">
      <c r="A37" s="95" t="s">
        <v>122</v>
      </c>
      <c r="B37" s="96"/>
      <c r="C37" s="95"/>
    </row>
    <row r="38" ht="22.5" customHeight="1" spans="1:3">
      <c r="A38" s="95" t="s">
        <v>123</v>
      </c>
      <c r="B38" s="96"/>
      <c r="C38" s="95"/>
    </row>
    <row r="39" ht="22.5" customHeight="1" spans="1:3">
      <c r="A39" s="95" t="s">
        <v>124</v>
      </c>
      <c r="B39" s="96"/>
      <c r="C39" s="95"/>
    </row>
    <row r="40" ht="22.5" customHeight="1" spans="1:3">
      <c r="A40" s="95" t="s">
        <v>125</v>
      </c>
      <c r="B40" s="96">
        <v>30.5933</v>
      </c>
      <c r="C40" s="95"/>
    </row>
    <row r="41" ht="22.5" customHeight="1" spans="1:3">
      <c r="A41" s="95" t="s">
        <v>126</v>
      </c>
      <c r="B41" s="96"/>
      <c r="C41" s="95"/>
    </row>
    <row r="42" ht="22.5" customHeight="1" spans="1:3">
      <c r="A42" s="95" t="s">
        <v>127</v>
      </c>
      <c r="B42" s="96"/>
      <c r="C42" s="95"/>
    </row>
    <row r="43" ht="22.5" customHeight="1" spans="1:3">
      <c r="A43" s="95" t="s">
        <v>128</v>
      </c>
      <c r="B43" s="96"/>
      <c r="C43" s="95"/>
    </row>
    <row r="44" ht="22.5" customHeight="1" spans="1:3">
      <c r="A44" s="98" t="s">
        <v>129</v>
      </c>
      <c r="B44" s="96"/>
      <c r="C44" s="95"/>
    </row>
    <row r="45" ht="22.5" customHeight="1" spans="1:3">
      <c r="A45" s="95" t="s">
        <v>130</v>
      </c>
      <c r="B45" s="96">
        <v>48.98</v>
      </c>
      <c r="C45" s="95"/>
    </row>
    <row r="46" ht="22.5" customHeight="1" spans="1:3">
      <c r="A46" s="95" t="s">
        <v>131</v>
      </c>
      <c r="B46" s="96"/>
      <c r="C46" s="95"/>
    </row>
    <row r="47" ht="22.5" customHeight="1" spans="1:3">
      <c r="A47" s="95" t="s">
        <v>132</v>
      </c>
      <c r="B47" s="96"/>
      <c r="C47" s="95"/>
    </row>
    <row r="48" ht="22.5" customHeight="1" spans="1:3">
      <c r="A48" s="95" t="s">
        <v>133</v>
      </c>
      <c r="B48" s="96"/>
      <c r="C48" s="95"/>
    </row>
    <row r="49" ht="22.5" customHeight="1" spans="1:3">
      <c r="A49" s="95" t="s">
        <v>134</v>
      </c>
      <c r="B49" s="96"/>
      <c r="C49" s="95"/>
    </row>
    <row r="50" ht="22.5" customHeight="1" spans="1:3">
      <c r="A50" s="95" t="s">
        <v>135</v>
      </c>
      <c r="B50" s="96">
        <v>1.536</v>
      </c>
      <c r="C50" s="95"/>
    </row>
    <row r="51" ht="22.5" customHeight="1" spans="1:3">
      <c r="A51" s="95" t="s">
        <v>136</v>
      </c>
      <c r="B51" s="96"/>
      <c r="C51" s="95"/>
    </row>
    <row r="52" ht="22.5" customHeight="1" spans="1:3">
      <c r="A52" s="95" t="s">
        <v>137</v>
      </c>
      <c r="B52" s="96"/>
      <c r="C52" s="95"/>
    </row>
    <row r="53" ht="22.5" customHeight="1" spans="1:3">
      <c r="A53" s="95" t="s">
        <v>138</v>
      </c>
      <c r="B53" s="96">
        <v>44.8</v>
      </c>
      <c r="C53" s="95"/>
    </row>
    <row r="54" ht="22.5" customHeight="1" spans="1:3">
      <c r="A54" s="95" t="s">
        <v>139</v>
      </c>
      <c r="B54" s="96"/>
      <c r="C54" s="95"/>
    </row>
    <row r="55" ht="22.5" customHeight="1" spans="1:3">
      <c r="A55" s="95" t="s">
        <v>140</v>
      </c>
      <c r="B55" s="96"/>
      <c r="C55" s="95"/>
    </row>
    <row r="56" ht="22.5" customHeight="1" spans="1:3">
      <c r="A56" s="95" t="s">
        <v>141</v>
      </c>
      <c r="B56" s="96">
        <v>2.64</v>
      </c>
      <c r="C56" s="95"/>
    </row>
    <row r="57" ht="22.5" customHeight="1" spans="1:3">
      <c r="A57" s="93" t="s">
        <v>72</v>
      </c>
      <c r="B57" s="96">
        <f>SUM(B5:B56)</f>
        <v>4750.3217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9" sqref="A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144</v>
      </c>
      <c r="B6" s="67"/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81"/>
    </row>
    <row r="10" ht="38.25" customHeight="1" spans="1:2">
      <c r="A10" s="82" t="s">
        <v>148</v>
      </c>
      <c r="B10" s="81"/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6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154</v>
      </c>
      <c r="B1" s="45"/>
      <c r="C1" s="45"/>
      <c r="D1" s="45"/>
      <c r="E1" s="45"/>
      <c r="F1" s="45"/>
      <c r="G1" s="45"/>
    </row>
    <row r="2" ht="22.5" spans="1:9">
      <c r="A2" s="46" t="s">
        <v>155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156</v>
      </c>
      <c r="B4" s="10" t="s">
        <v>157</v>
      </c>
      <c r="C4" s="51" t="s">
        <v>158</v>
      </c>
      <c r="D4" s="52" t="s">
        <v>159</v>
      </c>
      <c r="E4" s="52"/>
      <c r="F4" s="53" t="s">
        <v>160</v>
      </c>
      <c r="G4" s="10" t="s">
        <v>161</v>
      </c>
      <c r="H4" s="53" t="s">
        <v>162</v>
      </c>
      <c r="I4" s="53" t="s">
        <v>163</v>
      </c>
    </row>
    <row r="5" ht="21" customHeight="1" spans="1:9">
      <c r="A5" s="50"/>
      <c r="B5" s="10"/>
      <c r="C5" s="51"/>
      <c r="D5" s="10" t="s">
        <v>164</v>
      </c>
      <c r="E5" s="10" t="s">
        <v>165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/>
      <c r="D6" s="56"/>
      <c r="E6" s="56"/>
      <c r="F6" s="57"/>
      <c r="G6" s="55"/>
      <c r="H6" s="55" t="s">
        <v>166</v>
      </c>
      <c r="I6" s="55" t="s">
        <v>166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16" sqref="A16:D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40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175</v>
      </c>
      <c r="D5" s="11" t="s">
        <v>189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2019-03-19T07:07:00Z</cp:lastPrinted>
  <dcterms:modified xsi:type="dcterms:W3CDTF">2019-03-26T03:19:45Z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