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16" firstSheet="1" activeTab="3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<sst xmlns="http://schemas.openxmlformats.org/spreadsheetml/2006/main" count="348" uniqueCount="204">
  <si>
    <t>表1</t>
  </si>
  <si>
    <t>孝义市第五中学校2019年部门收支总表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</si>
  <si>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</si>
  <si>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</si>
  <si>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</si>
  <si>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</si>
  <si>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</si>
  <si>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</si>
  <si>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</si>
  <si>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</si>
  <si>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</si>
  <si>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</si>
  <si>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</si>
  <si>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</si>
  <si>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</si>
  <si>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</si>
  <si>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</si>
  <si>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</si>
  <si>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</si>
  <si>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</si>
  <si>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</si>
  <si>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</si>
  <si>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</si>
  <si>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</si>
  <si>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</si>
  <si>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</si>
  <si>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</si>
  <si>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</si>
  <si>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</si>
  <si>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</si>
  <si>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</si>
  <si>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</si>
  <si>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</si>
  <si>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</si>
  <si>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</si>
  <si>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</si>
  <si>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</si>
  <si>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</si>
  <si>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孝义市第五中学校2019年部门收入总表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</si>
  <si>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</si>
  <si>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</si>
  <si>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</si>
  <si>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</si>
  <si>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</si>
  <si>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</si>
  <si>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</si>
  <si>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</si>
  <si>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</si>
  <si>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</si>
  <si>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     普通教育</t>
  </si>
  <si>
    <t>2050204</t>
  </si>
  <si>
    <t xml:space="preserve">             高中教育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</si>
  <si>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</si>
  <si>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</si>
  <si>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</si>
  <si>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</si>
  <si>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</si>
  <si>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</si>
  <si>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</si>
  <si>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</si>
  <si>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</si>
  <si>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</si>
  <si>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</si>
  <si>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</si>
  <si>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</si>
  <si>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</si>
  <si>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</si>
  <si>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</si>
  <si>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</si>
  <si>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</si>
  <si>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孝义市第五中学校2019年部门支出总表</t>
  </si>
  <si>
    <t>基本支出</t>
  </si>
  <si>
    <t>项目支出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</si>
  <si>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</si>
  <si>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</si>
  <si>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</si>
  <si>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  住房改革支出</t>
  </si>
  <si>
    <t xml:space="preserve">         住房公积金</t>
  </si>
  <si>
    <t>表4</t>
  </si>
  <si>
    <t>孝义市第五中学校2019年财政拨款收支总表</t>
  </si>
  <si>
    <t>小计</t>
  </si>
  <si>
    <t>政府性基金预算</t>
  </si>
  <si>
    <t>表5</t>
  </si>
  <si>
    <t>孝义市第五中学校2019年一般公共预算支出表</t>
  </si>
  <si>
    <t>2018年预算数</t>
  </si>
  <si>
    <t>2019年预算数</t>
  </si>
  <si>
    <t>2019年预算数比2018年预算数增减%</t>
  </si>
  <si>
    <t xml:space="preserve">     普通教育</t>
  </si>
  <si>
    <t xml:space="preserve">        高中教育</t>
  </si>
  <si>
    <t>表6</t>
  </si>
  <si>
    <t>孝义市第五中学校2019年一般公共预算基本支出经济科目表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</si>
  <si>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</si>
  <si>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</si>
  <si>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</si>
  <si>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</si>
  <si>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</si>
  <si>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</si>
  <si>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</si>
  <si>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</si>
  <si>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</si>
  <si>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</si>
  <si>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</si>
  <si>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</si>
  <si>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</si>
  <si>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</si>
  <si>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</si>
  <si>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</si>
  <si>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</si>
  <si>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</si>
  <si>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</si>
  <si>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</si>
  <si>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</si>
  <si>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</si>
  <si>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</si>
  <si>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</si>
  <si>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</si>
  <si>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</si>
  <si>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</si>
  <si>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</si>
  <si>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</si>
  <si>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</si>
  <si>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</si>
  <si>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</si>
  <si>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</si>
  <si>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</si>
  <si>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</si>
  <si>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</si>
  <si>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</si>
  <si>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</si>
  <si>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</si>
  <si>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</si>
  <si>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</si>
  <si>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</si>
  <si>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</si>
  <si>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</si>
  <si>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</si>
  <si>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</si>
  <si>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</si>
  <si>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</si>
  <si>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</si>
  <si>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</si>
  <si>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</si>
  <si>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</si>
  <si>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</si>
  <si>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</si>
  <si>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</si>
  <si>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孝义市第五中学校2019年一般公共预算“三公”经费支出情况统计表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</si>
  <si>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</si>
  <si>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</si>
  <si>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</si>
  <si>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</si>
  <si>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</si>
  <si>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</si>
  <si>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</si>
  <si>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</si>
  <si>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孝义市第五中学校2019年政府性基金预算支出表</t>
  </si>
  <si>
    <t>2019年预算比2018年预算数增减</t>
  </si>
  <si>
    <t>表9</t>
  </si>
  <si>
    <t>孝义市第五中学校2019年一般公共预算重点项目绩效目标表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</si>
  <si>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</si>
  <si>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</si>
  <si>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</si>
  <si>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</si>
  <si>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</si>
  <si>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</si>
  <si>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</si>
  <si>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</si>
  <si>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</si>
  <si>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</si>
  <si>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</si>
  <si>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信息技术（微机）教室的重建</t>
  </si>
  <si>
    <t>孝义市第五中学校</t>
  </si>
  <si>
    <t>高中教育</t>
  </si>
  <si>
    <t>采购</t>
  </si>
  <si>
    <t>优</t>
  </si>
  <si>
    <t>数字校园教育云平台的创建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</si>
  <si>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</si>
  <si>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孝义市第五中学校2019年政府采购预算表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</si>
  <si>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</si>
  <si>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</si>
  <si>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</si>
  <si>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</si>
  <si>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</si>
  <si>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</si>
  <si>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</si>
  <si>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</si>
  <si>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</si>
  <si>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</si>
  <si>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</si>
  <si>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</si>
  <si>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</si>
  <si>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</si>
  <si>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</si>
  <si>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套</t>
  </si>
  <si>
    <t>课堂教学精品录播室</t>
  </si>
  <si>
    <t>备课办公桌椅（带隔断）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</si>
  <si>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</si>
  <si>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</si>
  <si>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孝义市第五中学校2019年政府购买服务支出预算表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</si>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</sst>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7" borderId="19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31" fillId="26" borderId="13" applyNumberFormat="0" applyAlignment="0" applyProtection="0">
      <alignment vertical="center"/>
    </xf>
    <xf numFmtId="0" fontId="22" fillId="19" borderId="14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Protection="0"/>
  </cellStyleXfs>
  <cellXfs count="14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78" fontId="0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center" vertical="center" wrapText="1"/>
    </xf>
    <xf numFmtId="177" fontId="0" fillId="0" borderId="0" xfId="0" applyNumberFormat="1" applyFont="1" applyFill="1" applyAlignment="1" applyProtection="1">
      <alignment horizontal="center" vertical="center" wrapText="1"/>
    </xf>
    <xf numFmtId="177" fontId="0" fillId="0" borderId="8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177" fontId="0" fillId="0" borderId="0" xfId="0" applyNumberFormat="1" applyProtection="1"/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7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6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8" fontId="4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8" fontId="4" fillId="0" borderId="1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horizontal="right" vertical="center"/>
    </xf>
    <xf numFmtId="177" fontId="4" fillId="0" borderId="0" xfId="0" applyNumberFormat="1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10" fillId="0" borderId="0" xfId="0" applyNumberFormat="1" applyFont="1" applyAlignment="1" applyProtection="1">
      <alignment vertical="center"/>
    </xf>
    <xf numFmtId="177" fontId="10" fillId="0" borderId="0" xfId="0" applyNumberFormat="1" applyFont="1" applyAlignment="1" applyProtection="1">
      <alignment horizontal="right" vertical="center"/>
    </xf>
    <xf numFmtId="177" fontId="6" fillId="0" borderId="0" xfId="0" applyNumberFormat="1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vertical="center"/>
    </xf>
    <xf numFmtId="177" fontId="0" fillId="0" borderId="0" xfId="0" applyNumberFormat="1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H16" sqref="H16"/>
    </sheetView>
  </sheetViews>
  <sheetFormatPr defaultColWidth="6.875" defaultRowHeight="11.25" outlineLevelCol="7"/>
  <cols>
    <col min="1" max="1" width="33" style="58" customWidth="1"/>
    <col min="2" max="3" width="9.25" style="58" customWidth="1"/>
    <col min="4" max="4" width="9.25" style="99" customWidth="1"/>
    <col min="5" max="5" width="34.125" style="58" customWidth="1"/>
    <col min="6" max="6" width="10.25" style="58" customWidth="1"/>
    <col min="7" max="8" width="10.25" style="99" customWidth="1"/>
    <col min="9" max="16384" width="6.875" style="58"/>
  </cols>
  <sheetData>
    <row r="1" ht="16.5" customHeight="1" spans="1:8">
      <c r="A1" s="62" t="s">
        <v>0</v>
      </c>
      <c r="B1" s="62"/>
      <c r="C1" s="62"/>
      <c r="D1" s="136"/>
      <c r="E1" s="117"/>
      <c r="F1" s="117"/>
      <c r="G1" s="136"/>
      <c r="H1" s="137"/>
    </row>
    <row r="2" ht="18.75" customHeight="1" spans="1:8">
      <c r="A2" s="120"/>
      <c r="B2" s="120"/>
      <c r="C2" s="120"/>
      <c r="D2" s="136"/>
      <c r="E2" s="117"/>
      <c r="F2" s="117"/>
      <c r="G2" s="136"/>
      <c r="H2" s="137"/>
    </row>
    <row r="3" ht="21" customHeight="1" spans="1:8">
      <c r="A3" s="76" t="s">
        <v>1</v>
      </c>
      <c r="B3" s="76"/>
      <c r="C3" s="76"/>
      <c r="D3" s="138"/>
      <c r="E3" s="76"/>
      <c r="F3" s="76"/>
      <c r="G3" s="138"/>
      <c r="H3" s="138"/>
    </row>
    <row r="4" ht="14.25" customHeight="1" spans="1:8">
      <c r="A4" s="121"/>
      <c r="B4" s="121"/>
      <c r="C4" s="121"/>
      <c r="D4" s="139"/>
      <c r="E4" s="121"/>
      <c r="F4" s="121"/>
      <c r="G4" s="139"/>
      <c r="H4" s="140" t="s">
        <v>2</v>
      </c>
    </row>
    <row r="5" ht="24" customHeight="1" spans="1:8">
      <c r="A5" s="149" t="s">
        <v>3</v>
      </c>
      <c r="B5" s="63"/>
      <c r="C5" s="63"/>
      <c r="D5" s="104"/>
      <c r="E5" s="149" t="s">
        <v>4</v>
      </c>
      <c r="F5" s="63"/>
      <c r="G5" s="104"/>
      <c r="H5" s="104"/>
    </row>
    <row r="6" ht="24" customHeight="1" spans="1:8">
      <c r="A6" s="150" t="s">
        <v>5</v>
      </c>
      <c r="B6" s="126" t="s">
        <v>6</v>
      </c>
      <c r="C6" s="141"/>
      <c r="D6" s="142"/>
      <c r="E6" s="133" t="s">
        <v>7</v>
      </c>
      <c r="F6" s="126" t="s">
        <v>6</v>
      </c>
      <c r="G6" s="143"/>
      <c r="H6" s="142"/>
    </row>
    <row r="7" ht="48.75" customHeight="1" spans="1:8">
      <c r="A7" s="129"/>
      <c r="B7" s="132" t="s">
        <v>8</v>
      </c>
      <c r="C7" s="132" t="s">
        <v>9</v>
      </c>
      <c r="D7" s="144" t="s">
        <v>10</v>
      </c>
      <c r="E7" s="135"/>
      <c r="F7" s="132" t="s">
        <v>8</v>
      </c>
      <c r="G7" s="144" t="s">
        <v>9</v>
      </c>
      <c r="H7" s="144" t="s">
        <v>10</v>
      </c>
    </row>
    <row r="8" ht="24" customHeight="1" spans="1:8">
      <c r="A8" s="67" t="s">
        <v>11</v>
      </c>
      <c r="B8" s="107">
        <v>1843.48</v>
      </c>
      <c r="C8" s="67">
        <v>2474.34</v>
      </c>
      <c r="D8" s="115">
        <f>(C8-B8)/B8*100</f>
        <v>34.2211469611821</v>
      </c>
      <c r="E8" s="65" t="s">
        <v>12</v>
      </c>
      <c r="F8" s="65"/>
      <c r="G8" s="106"/>
      <c r="H8" s="115"/>
    </row>
    <row r="9" ht="24" customHeight="1" spans="1:8">
      <c r="A9" s="67" t="s">
        <v>13</v>
      </c>
      <c r="B9" s="67"/>
      <c r="C9" s="67"/>
      <c r="D9" s="115"/>
      <c r="E9" s="65" t="s">
        <v>14</v>
      </c>
      <c r="F9" s="65"/>
      <c r="G9" s="106"/>
      <c r="H9" s="115"/>
    </row>
    <row r="10" ht="24" customHeight="1" spans="1:8">
      <c r="A10" s="67" t="s">
        <v>15</v>
      </c>
      <c r="B10" s="107">
        <v>181.6</v>
      </c>
      <c r="C10" s="67">
        <v>134.96</v>
      </c>
      <c r="D10" s="115">
        <f>(C10-B10)/B10*100</f>
        <v>-25.6828193832599</v>
      </c>
      <c r="E10" s="65" t="s">
        <v>16</v>
      </c>
      <c r="F10" s="65"/>
      <c r="G10" s="106"/>
      <c r="H10" s="115"/>
    </row>
    <row r="11" ht="24" customHeight="1" spans="1:8">
      <c r="A11" s="67" t="s">
        <v>17</v>
      </c>
      <c r="B11" s="67"/>
      <c r="C11" s="67"/>
      <c r="D11" s="107"/>
      <c r="E11" s="67" t="s">
        <v>18</v>
      </c>
      <c r="F11" s="67"/>
      <c r="G11" s="107"/>
      <c r="H11" s="115"/>
    </row>
    <row r="12" ht="24" customHeight="1" spans="1:8">
      <c r="A12" s="67"/>
      <c r="B12" s="67"/>
      <c r="C12" s="67"/>
      <c r="D12" s="107"/>
      <c r="E12" s="65" t="s">
        <v>19</v>
      </c>
      <c r="F12" s="106">
        <v>1731.08</v>
      </c>
      <c r="G12" s="106">
        <v>2203.14</v>
      </c>
      <c r="H12" s="115">
        <f t="shared" ref="H12:H16" si="0">(G12-F12)/F12*100</f>
        <v>27.2696813549923</v>
      </c>
    </row>
    <row r="13" ht="24" customHeight="1" spans="1:8">
      <c r="A13" s="67"/>
      <c r="B13" s="67"/>
      <c r="C13" s="67"/>
      <c r="D13" s="107"/>
      <c r="E13" s="65" t="s">
        <v>20</v>
      </c>
      <c r="F13" s="65"/>
      <c r="G13" s="106"/>
      <c r="H13" s="115"/>
    </row>
    <row r="14" ht="24" customHeight="1" spans="1:8">
      <c r="A14" s="67"/>
      <c r="B14" s="67"/>
      <c r="C14" s="67"/>
      <c r="D14" s="107"/>
      <c r="E14" s="67" t="s">
        <v>21</v>
      </c>
      <c r="F14" s="67"/>
      <c r="G14" s="107"/>
      <c r="H14" s="107"/>
    </row>
    <row r="15" ht="24" customHeight="1" spans="1:8">
      <c r="A15" s="67"/>
      <c r="B15" s="67"/>
      <c r="C15" s="67"/>
      <c r="D15" s="107"/>
      <c r="E15" s="67" t="s">
        <v>22</v>
      </c>
      <c r="F15" s="145">
        <v>210.38</v>
      </c>
      <c r="G15" s="145">
        <v>239.82</v>
      </c>
      <c r="H15" s="107">
        <f t="shared" si="0"/>
        <v>13.9937256393193</v>
      </c>
    </row>
    <row r="16" ht="24" customHeight="1" spans="1:8">
      <c r="A16" s="67"/>
      <c r="B16" s="67"/>
      <c r="C16" s="67"/>
      <c r="D16" s="107"/>
      <c r="E16" s="65" t="s">
        <v>23</v>
      </c>
      <c r="F16" s="146">
        <v>0</v>
      </c>
      <c r="G16" s="147">
        <v>71.29</v>
      </c>
      <c r="H16" s="107"/>
    </row>
    <row r="17" ht="24" customHeight="1" spans="1:8">
      <c r="A17" s="67"/>
      <c r="B17" s="67"/>
      <c r="C17" s="67"/>
      <c r="D17" s="107"/>
      <c r="E17" s="65" t="s">
        <v>24</v>
      </c>
      <c r="F17" s="146"/>
      <c r="G17" s="147"/>
      <c r="H17" s="107"/>
    </row>
    <row r="18" ht="24" customHeight="1" spans="1:8">
      <c r="A18" s="67"/>
      <c r="B18" s="67"/>
      <c r="C18" s="67"/>
      <c r="D18" s="107"/>
      <c r="E18" s="67" t="s">
        <v>25</v>
      </c>
      <c r="F18" s="148"/>
      <c r="G18" s="145"/>
      <c r="H18" s="107"/>
    </row>
    <row r="19" ht="24" customHeight="1" spans="1:8">
      <c r="A19" s="67"/>
      <c r="B19" s="67"/>
      <c r="C19" s="67"/>
      <c r="D19" s="107"/>
      <c r="E19" s="67" t="s">
        <v>26</v>
      </c>
      <c r="F19" s="67"/>
      <c r="G19" s="107"/>
      <c r="H19" s="107"/>
    </row>
    <row r="20" ht="24" customHeight="1" spans="1:8">
      <c r="A20" s="67"/>
      <c r="B20" s="67"/>
      <c r="C20" s="67"/>
      <c r="D20" s="107"/>
      <c r="E20" s="67" t="s">
        <v>27</v>
      </c>
      <c r="F20" s="67"/>
      <c r="G20" s="107"/>
      <c r="H20" s="107"/>
    </row>
    <row r="21" ht="24" customHeight="1" spans="1:8">
      <c r="A21" s="67"/>
      <c r="B21" s="67"/>
      <c r="C21" s="67"/>
      <c r="D21" s="107"/>
      <c r="E21" s="67" t="s">
        <v>28</v>
      </c>
      <c r="F21" s="67"/>
      <c r="G21" s="107"/>
      <c r="H21" s="107"/>
    </row>
    <row r="22" ht="24" customHeight="1" spans="1:8">
      <c r="A22" s="67"/>
      <c r="B22" s="67"/>
      <c r="C22" s="67"/>
      <c r="D22" s="107"/>
      <c r="E22" s="67" t="s">
        <v>29</v>
      </c>
      <c r="F22" s="67"/>
      <c r="G22" s="107"/>
      <c r="H22" s="107"/>
    </row>
    <row r="23" ht="24" customHeight="1" spans="1:8">
      <c r="A23" s="67"/>
      <c r="B23" s="67"/>
      <c r="C23" s="67"/>
      <c r="D23" s="107"/>
      <c r="E23" s="67" t="s">
        <v>30</v>
      </c>
      <c r="F23" s="67"/>
      <c r="G23" s="107"/>
      <c r="H23" s="107"/>
    </row>
    <row r="24" ht="24" customHeight="1" spans="1:8">
      <c r="A24" s="67"/>
      <c r="B24" s="67"/>
      <c r="C24" s="67"/>
      <c r="D24" s="107"/>
      <c r="E24" s="67" t="s">
        <v>31</v>
      </c>
      <c r="F24" s="67"/>
      <c r="G24" s="107"/>
      <c r="H24" s="107"/>
    </row>
    <row r="25" ht="24" customHeight="1" spans="1:8">
      <c r="A25" s="67"/>
      <c r="B25" s="67"/>
      <c r="C25" s="67"/>
      <c r="D25" s="107"/>
      <c r="E25" s="67" t="s">
        <v>32</v>
      </c>
      <c r="F25" s="107">
        <v>83.62</v>
      </c>
      <c r="G25" s="107">
        <v>95.05</v>
      </c>
      <c r="H25" s="107">
        <f>(G25-F25)/F25*100</f>
        <v>13.6689787132265</v>
      </c>
    </row>
    <row r="26" ht="24" customHeight="1" spans="1:8">
      <c r="A26" s="67"/>
      <c r="B26" s="67"/>
      <c r="C26" s="67"/>
      <c r="D26" s="107"/>
      <c r="E26" s="67" t="s">
        <v>33</v>
      </c>
      <c r="F26" s="67"/>
      <c r="G26" s="107"/>
      <c r="H26" s="107"/>
    </row>
    <row r="27" ht="24" customHeight="1" spans="1:8">
      <c r="A27" s="67"/>
      <c r="B27" s="67"/>
      <c r="C27" s="67"/>
      <c r="D27" s="107"/>
      <c r="E27" s="67" t="s">
        <v>34</v>
      </c>
      <c r="F27" s="67"/>
      <c r="G27" s="107"/>
      <c r="H27" s="107"/>
    </row>
    <row r="28" ht="24" customHeight="1" spans="1:8">
      <c r="A28" s="67"/>
      <c r="B28" s="67"/>
      <c r="C28" s="67"/>
      <c r="D28" s="107"/>
      <c r="E28" s="96"/>
      <c r="F28" s="96"/>
      <c r="G28" s="97"/>
      <c r="H28" s="107"/>
    </row>
    <row r="29" ht="24" customHeight="1" spans="1:8">
      <c r="A29" s="63" t="s">
        <v>35</v>
      </c>
      <c r="B29" s="63">
        <f>SUM(B8:B28)</f>
        <v>2025.08</v>
      </c>
      <c r="C29" s="63">
        <f>SUM(C8:C28)</f>
        <v>2609.3</v>
      </c>
      <c r="D29" s="115">
        <f>(C29-B29)/B29*100</f>
        <v>28.8492306476781</v>
      </c>
      <c r="E29" s="63" t="s">
        <v>36</v>
      </c>
      <c r="F29" s="63">
        <f>SUM(F12:F28)</f>
        <v>2025.08</v>
      </c>
      <c r="G29" s="104">
        <v>2609.3</v>
      </c>
      <c r="H29" s="107">
        <f>(G29-F29)/F29*100</f>
        <v>28.8492306476781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G23" sqref="G23"/>
    </sheetView>
  </sheetViews>
  <sheetFormatPr defaultColWidth="9" defaultRowHeight="14.25"/>
  <cols>
    <col min="1" max="1" width="29.375" customWidth="1"/>
    <col min="2" max="4" width="8.75" customWidth="1"/>
  </cols>
  <sheetData>
    <row r="1" ht="31.5" customHeight="1" spans="1:14">
      <c r="A1" s="1" t="s">
        <v>176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177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178</v>
      </c>
      <c r="B4" s="31" t="s">
        <v>179</v>
      </c>
      <c r="C4" s="31" t="s">
        <v>180</v>
      </c>
      <c r="D4" s="31" t="s">
        <v>181</v>
      </c>
      <c r="E4" s="8" t="s">
        <v>182</v>
      </c>
      <c r="F4" s="8"/>
      <c r="G4" s="8"/>
      <c r="H4" s="8"/>
      <c r="I4" s="8"/>
      <c r="J4" s="8"/>
      <c r="K4" s="8"/>
      <c r="L4" s="8"/>
      <c r="M4" s="8"/>
      <c r="N4" s="41" t="s">
        <v>183</v>
      </c>
    </row>
    <row r="5" ht="37.5" customHeight="1" spans="1:14">
      <c r="A5" s="9"/>
      <c r="B5" s="31"/>
      <c r="C5" s="31"/>
      <c r="D5" s="31"/>
      <c r="E5" s="10" t="s">
        <v>184</v>
      </c>
      <c r="F5" s="8" t="s">
        <v>40</v>
      </c>
      <c r="G5" s="8"/>
      <c r="H5" s="8"/>
      <c r="I5" s="8"/>
      <c r="J5" s="42"/>
      <c r="K5" s="42"/>
      <c r="L5" s="23" t="s">
        <v>185</v>
      </c>
      <c r="M5" s="23" t="s">
        <v>186</v>
      </c>
      <c r="N5" s="43"/>
    </row>
    <row r="6" ht="78.75" customHeight="1" spans="1:14">
      <c r="A6" s="13"/>
      <c r="B6" s="31"/>
      <c r="C6" s="31"/>
      <c r="D6" s="31"/>
      <c r="E6" s="10"/>
      <c r="F6" s="14" t="s">
        <v>187</v>
      </c>
      <c r="G6" s="10" t="s">
        <v>188</v>
      </c>
      <c r="H6" s="10" t="s">
        <v>189</v>
      </c>
      <c r="I6" s="10" t="s">
        <v>190</v>
      </c>
      <c r="J6" s="10" t="s">
        <v>191</v>
      </c>
      <c r="K6" s="24" t="s">
        <v>192</v>
      </c>
      <c r="L6" s="25"/>
      <c r="M6" s="25"/>
      <c r="N6" s="44"/>
    </row>
    <row r="7" ht="24" customHeight="1" spans="1:14">
      <c r="A7" s="32" t="s">
        <v>170</v>
      </c>
      <c r="B7" s="33"/>
      <c r="C7" s="33" t="s">
        <v>193</v>
      </c>
      <c r="D7" s="33">
        <v>2</v>
      </c>
      <c r="E7" s="34">
        <v>85.3</v>
      </c>
      <c r="F7" s="34">
        <v>85.3</v>
      </c>
      <c r="G7" s="34"/>
      <c r="H7" s="33"/>
      <c r="I7" s="33"/>
      <c r="J7" s="34">
        <v>85.3</v>
      </c>
      <c r="K7" s="33"/>
      <c r="L7" s="33"/>
      <c r="M7" s="33"/>
      <c r="N7" s="33">
        <v>2019.8</v>
      </c>
    </row>
    <row r="8" ht="24" customHeight="1" spans="1:14">
      <c r="A8" s="35" t="s">
        <v>175</v>
      </c>
      <c r="B8" s="36"/>
      <c r="C8" s="33" t="s">
        <v>193</v>
      </c>
      <c r="D8" s="33">
        <v>1</v>
      </c>
      <c r="E8" s="34">
        <v>147.6</v>
      </c>
      <c r="F8" s="34">
        <v>147.6</v>
      </c>
      <c r="G8" s="34"/>
      <c r="H8" s="34"/>
      <c r="I8" s="34"/>
      <c r="J8" s="34">
        <v>147.6</v>
      </c>
      <c r="K8" s="34"/>
      <c r="L8" s="34"/>
      <c r="M8" s="34"/>
      <c r="N8" s="33">
        <v>2019.8</v>
      </c>
    </row>
    <row r="9" ht="24" customHeight="1" spans="1:14">
      <c r="A9" s="37" t="s">
        <v>194</v>
      </c>
      <c r="B9" s="36"/>
      <c r="C9" s="33" t="s">
        <v>193</v>
      </c>
      <c r="D9" s="33">
        <v>1</v>
      </c>
      <c r="E9" s="34">
        <v>45.9</v>
      </c>
      <c r="F9" s="34">
        <v>45.9</v>
      </c>
      <c r="G9" s="34"/>
      <c r="H9" s="34"/>
      <c r="I9" s="34"/>
      <c r="J9" s="34">
        <v>45.9</v>
      </c>
      <c r="K9" s="34"/>
      <c r="L9" s="34"/>
      <c r="M9" s="34"/>
      <c r="N9" s="33">
        <v>2019.8</v>
      </c>
    </row>
    <row r="10" ht="24" customHeight="1" spans="1:14">
      <c r="A10" s="37" t="s">
        <v>195</v>
      </c>
      <c r="B10" s="36"/>
      <c r="C10" s="33" t="s">
        <v>193</v>
      </c>
      <c r="D10" s="33">
        <v>190</v>
      </c>
      <c r="E10" s="34">
        <v>28.5</v>
      </c>
      <c r="F10" s="34">
        <v>28.5</v>
      </c>
      <c r="G10" s="34"/>
      <c r="H10" s="34"/>
      <c r="I10" s="34"/>
      <c r="J10" s="34">
        <v>28.5</v>
      </c>
      <c r="K10" s="34"/>
      <c r="L10" s="34"/>
      <c r="M10" s="34"/>
      <c r="N10" s="33">
        <v>2019.8</v>
      </c>
    </row>
    <row r="11" ht="24" customHeight="1" spans="1:14">
      <c r="A11" s="37"/>
      <c r="B11" s="36"/>
      <c r="C11" s="38"/>
      <c r="D11" s="38"/>
      <c r="E11" s="34"/>
      <c r="F11" s="34"/>
      <c r="G11" s="34"/>
      <c r="H11" s="34"/>
      <c r="I11" s="34"/>
      <c r="J11" s="34"/>
      <c r="K11" s="34"/>
      <c r="L11" s="34"/>
      <c r="M11" s="34"/>
      <c r="N11" s="38"/>
    </row>
    <row r="12" ht="24" customHeight="1" spans="1:14">
      <c r="A12" s="37"/>
      <c r="B12" s="36"/>
      <c r="C12" s="38"/>
      <c r="D12" s="38"/>
      <c r="E12" s="34"/>
      <c r="F12" s="34"/>
      <c r="G12" s="34"/>
      <c r="H12" s="34"/>
      <c r="I12" s="34"/>
      <c r="J12" s="34"/>
      <c r="K12" s="34"/>
      <c r="L12" s="34"/>
      <c r="M12" s="34"/>
      <c r="N12" s="38"/>
    </row>
    <row r="13" ht="24" customHeight="1" spans="1:14">
      <c r="A13" s="37"/>
      <c r="B13" s="36"/>
      <c r="C13" s="38"/>
      <c r="D13" s="38"/>
      <c r="E13" s="34"/>
      <c r="F13" s="34"/>
      <c r="G13" s="34"/>
      <c r="H13" s="34"/>
      <c r="I13" s="34"/>
      <c r="J13" s="34"/>
      <c r="K13" s="34"/>
      <c r="L13" s="34"/>
      <c r="M13" s="34"/>
      <c r="N13" s="38"/>
    </row>
    <row r="14" ht="24" customHeight="1" spans="1:14">
      <c r="A14" s="37"/>
      <c r="B14" s="36"/>
      <c r="C14" s="38"/>
      <c r="D14" s="38"/>
      <c r="E14" s="34"/>
      <c r="F14" s="34"/>
      <c r="G14" s="34"/>
      <c r="H14" s="34"/>
      <c r="I14" s="34"/>
      <c r="J14" s="34"/>
      <c r="K14" s="34"/>
      <c r="L14" s="34"/>
      <c r="M14" s="34"/>
      <c r="N14" s="38"/>
    </row>
    <row r="15" ht="24" customHeight="1" spans="1:14">
      <c r="A15" s="37"/>
      <c r="B15" s="36"/>
      <c r="C15" s="38"/>
      <c r="D15" s="38"/>
      <c r="E15" s="34"/>
      <c r="F15" s="34"/>
      <c r="G15" s="34"/>
      <c r="H15" s="34"/>
      <c r="I15" s="34"/>
      <c r="J15" s="34"/>
      <c r="K15" s="34"/>
      <c r="L15" s="34"/>
      <c r="M15" s="34"/>
      <c r="N15" s="38"/>
    </row>
    <row r="16" ht="24" customHeight="1" spans="1:14">
      <c r="A16" s="17" t="s">
        <v>196</v>
      </c>
      <c r="B16" s="39"/>
      <c r="C16" s="39"/>
      <c r="D16" s="18"/>
      <c r="E16" s="34">
        <f>SUM(E7:E15)</f>
        <v>307.3</v>
      </c>
      <c r="F16" s="34">
        <f>SUM(F7:F15)</f>
        <v>307.3</v>
      </c>
      <c r="G16" s="34"/>
      <c r="H16" s="34"/>
      <c r="I16" s="34"/>
      <c r="J16" s="34">
        <f>SUM(J7:J15)</f>
        <v>307.3</v>
      </c>
      <c r="K16" s="34"/>
      <c r="L16" s="34"/>
      <c r="M16" s="34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199</v>
      </c>
      <c r="B4" s="7" t="s">
        <v>200</v>
      </c>
      <c r="C4" s="8" t="s">
        <v>182</v>
      </c>
      <c r="D4" s="8"/>
      <c r="E4" s="8"/>
      <c r="F4" s="8"/>
      <c r="G4" s="8"/>
      <c r="H4" s="8"/>
      <c r="I4" s="8"/>
      <c r="J4" s="8"/>
      <c r="K4" s="8"/>
      <c r="L4" s="7" t="s">
        <v>92</v>
      </c>
    </row>
    <row r="5" ht="25.5" customHeight="1" spans="1:12">
      <c r="A5" s="9"/>
      <c r="B5" s="9"/>
      <c r="C5" s="10" t="s">
        <v>184</v>
      </c>
      <c r="D5" s="11" t="s">
        <v>201</v>
      </c>
      <c r="E5" s="12"/>
      <c r="F5" s="12"/>
      <c r="G5" s="12"/>
      <c r="H5" s="12"/>
      <c r="I5" s="22"/>
      <c r="J5" s="23" t="s">
        <v>185</v>
      </c>
      <c r="K5" s="23" t="s">
        <v>186</v>
      </c>
      <c r="L5" s="9"/>
    </row>
    <row r="6" ht="81" customHeight="1" spans="1:12">
      <c r="A6" s="13"/>
      <c r="B6" s="13"/>
      <c r="C6" s="10"/>
      <c r="D6" s="14" t="s">
        <v>187</v>
      </c>
      <c r="E6" s="10" t="s">
        <v>188</v>
      </c>
      <c r="F6" s="10" t="s">
        <v>189</v>
      </c>
      <c r="G6" s="10" t="s">
        <v>190</v>
      </c>
      <c r="H6" s="10" t="s">
        <v>191</v>
      </c>
      <c r="I6" s="24" t="s">
        <v>202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4" workbookViewId="0">
      <selection activeCell="C13" sqref="C13"/>
    </sheetView>
  </sheetViews>
  <sheetFormatPr defaultColWidth="6.875" defaultRowHeight="11.25" outlineLevelCol="6"/>
  <cols>
    <col min="1" max="1" width="20.625" style="58" customWidth="1"/>
    <col min="2" max="2" width="36" style="58" customWidth="1"/>
    <col min="3" max="3" width="14.625" style="99" customWidth="1"/>
    <col min="4" max="5" width="14.625" style="58" customWidth="1"/>
    <col min="6" max="6" width="12" style="58" customWidth="1"/>
    <col min="7" max="7" width="15.625" style="58" customWidth="1"/>
    <col min="8" max="16384" width="6.875" style="58"/>
  </cols>
  <sheetData>
    <row r="1" ht="16.5" customHeight="1" spans="1:7">
      <c r="A1" s="59" t="s">
        <v>37</v>
      </c>
      <c r="B1" s="60"/>
      <c r="C1" s="100"/>
      <c r="D1" s="70"/>
      <c r="E1" s="70"/>
      <c r="F1" s="70"/>
      <c r="G1" s="70"/>
    </row>
    <row r="2" ht="29.25" customHeight="1" spans="1:7">
      <c r="A2" s="61" t="s">
        <v>38</v>
      </c>
      <c r="B2" s="61"/>
      <c r="C2" s="101"/>
      <c r="D2" s="61"/>
      <c r="E2" s="61"/>
      <c r="F2" s="61"/>
      <c r="G2" s="61"/>
    </row>
    <row r="3" ht="26.25" customHeight="1" spans="1:7">
      <c r="A3" s="62"/>
      <c r="B3" s="62"/>
      <c r="C3" s="130"/>
      <c r="D3" s="62"/>
      <c r="E3" s="62"/>
      <c r="F3" s="62"/>
      <c r="G3" s="125" t="s">
        <v>2</v>
      </c>
    </row>
    <row r="4" ht="26.25" customHeight="1" spans="1:7">
      <c r="A4" s="63" t="s">
        <v>39</v>
      </c>
      <c r="B4" s="63"/>
      <c r="C4" s="131" t="s">
        <v>35</v>
      </c>
      <c r="D4" s="132" t="s">
        <v>40</v>
      </c>
      <c r="E4" s="132" t="s">
        <v>41</v>
      </c>
      <c r="F4" s="132" t="s">
        <v>42</v>
      </c>
      <c r="G4" s="133" t="s">
        <v>43</v>
      </c>
    </row>
    <row r="5" s="57" customFormat="1" ht="47.25" customHeight="1" spans="1:7">
      <c r="A5" s="63" t="s">
        <v>44</v>
      </c>
      <c r="B5" s="63" t="s">
        <v>45</v>
      </c>
      <c r="C5" s="134"/>
      <c r="D5" s="132"/>
      <c r="E5" s="132"/>
      <c r="F5" s="132"/>
      <c r="G5" s="135"/>
    </row>
    <row r="6" s="57" customFormat="1" ht="25.5" customHeight="1" spans="1:7">
      <c r="A6" s="64" t="s">
        <v>46</v>
      </c>
      <c r="B6" s="65" t="s">
        <v>47</v>
      </c>
      <c r="C6" s="106">
        <f>D6+F6</f>
        <v>2203.14</v>
      </c>
      <c r="D6" s="72">
        <v>2068.18</v>
      </c>
      <c r="E6" s="72"/>
      <c r="F6" s="72">
        <v>134.96</v>
      </c>
      <c r="G6" s="72"/>
    </row>
    <row r="7" s="57" customFormat="1" ht="25.5" customHeight="1" spans="1:7">
      <c r="A7" s="64" t="s">
        <v>48</v>
      </c>
      <c r="B7" s="65" t="s">
        <v>49</v>
      </c>
      <c r="C7" s="106">
        <f>D7+F7</f>
        <v>2203.14</v>
      </c>
      <c r="D7" s="72">
        <v>2068.18</v>
      </c>
      <c r="E7" s="72"/>
      <c r="F7" s="72">
        <v>134.96</v>
      </c>
      <c r="G7" s="72"/>
    </row>
    <row r="8" s="57" customFormat="1" ht="25.5" customHeight="1" spans="1:7">
      <c r="A8" s="64" t="s">
        <v>50</v>
      </c>
      <c r="B8" s="65" t="s">
        <v>51</v>
      </c>
      <c r="C8" s="106">
        <f>D8+F8</f>
        <v>2203.14</v>
      </c>
      <c r="D8" s="72">
        <v>2068.18</v>
      </c>
      <c r="E8" s="72"/>
      <c r="F8" s="72">
        <v>134.96</v>
      </c>
      <c r="G8" s="72"/>
    </row>
    <row r="9" s="57" customFormat="1" ht="25.5" customHeight="1" spans="1:7">
      <c r="A9" s="64" t="s">
        <v>52</v>
      </c>
      <c r="B9" s="65" t="s">
        <v>53</v>
      </c>
      <c r="C9" s="106">
        <v>239.82</v>
      </c>
      <c r="D9" s="106">
        <v>239.82</v>
      </c>
      <c r="E9" s="72"/>
      <c r="F9" s="72"/>
      <c r="G9" s="72"/>
    </row>
    <row r="10" s="57" customFormat="1" ht="25.5" customHeight="1" spans="1:7">
      <c r="A10" s="64" t="s">
        <v>54</v>
      </c>
      <c r="B10" s="65" t="s">
        <v>55</v>
      </c>
      <c r="C10" s="106">
        <v>239.82</v>
      </c>
      <c r="D10" s="106">
        <v>239.82</v>
      </c>
      <c r="E10" s="72"/>
      <c r="F10" s="72"/>
      <c r="G10" s="72"/>
    </row>
    <row r="11" customFormat="1" ht="25.5" customHeight="1" spans="1:7">
      <c r="A11" s="64" t="s">
        <v>56</v>
      </c>
      <c r="B11" s="66" t="s">
        <v>57</v>
      </c>
      <c r="C11" s="97">
        <v>237.63</v>
      </c>
      <c r="D11" s="97">
        <v>237.63</v>
      </c>
      <c r="E11" s="73"/>
      <c r="F11" s="73"/>
      <c r="G11" s="73"/>
    </row>
    <row r="12" customFormat="1" ht="25.5" customHeight="1" spans="1:7">
      <c r="A12" s="64" t="s">
        <v>58</v>
      </c>
      <c r="B12" s="66" t="s">
        <v>59</v>
      </c>
      <c r="C12" s="97">
        <v>2.19</v>
      </c>
      <c r="D12" s="97">
        <v>2.19</v>
      </c>
      <c r="E12" s="67"/>
      <c r="F12" s="67"/>
      <c r="G12" s="67"/>
    </row>
    <row r="13" customFormat="1" ht="25.5" customHeight="1" spans="1:7">
      <c r="A13" s="64" t="s">
        <v>60</v>
      </c>
      <c r="B13" s="66" t="s">
        <v>61</v>
      </c>
      <c r="C13" s="97">
        <v>71.29</v>
      </c>
      <c r="D13" s="97">
        <v>71.29</v>
      </c>
      <c r="E13" s="67"/>
      <c r="F13" s="67"/>
      <c r="G13" s="67"/>
    </row>
    <row r="14" customFormat="1" ht="25.5" customHeight="1" spans="1:7">
      <c r="A14" s="64" t="s">
        <v>62</v>
      </c>
      <c r="B14" s="65" t="s">
        <v>63</v>
      </c>
      <c r="C14" s="97">
        <v>95.05</v>
      </c>
      <c r="D14" s="97">
        <v>95.05</v>
      </c>
      <c r="E14" s="67"/>
      <c r="F14" s="67"/>
      <c r="G14" s="67"/>
    </row>
    <row r="15" customFormat="1" ht="25.5" customHeight="1" spans="1:7">
      <c r="A15" s="64" t="s">
        <v>64</v>
      </c>
      <c r="B15" s="67" t="s">
        <v>65</v>
      </c>
      <c r="C15" s="97">
        <v>95.05</v>
      </c>
      <c r="D15" s="97">
        <v>95.05</v>
      </c>
      <c r="E15" s="67"/>
      <c r="F15" s="67"/>
      <c r="G15" s="67"/>
    </row>
    <row r="16" customFormat="1" ht="25.5" customHeight="1" spans="1:7">
      <c r="A16" s="64" t="s">
        <v>66</v>
      </c>
      <c r="B16" s="65" t="s">
        <v>67</v>
      </c>
      <c r="C16" s="97">
        <v>95.05</v>
      </c>
      <c r="D16" s="97">
        <v>95.05</v>
      </c>
      <c r="E16" s="67"/>
      <c r="F16" s="67"/>
      <c r="G16" s="67"/>
    </row>
    <row r="17" ht="25.5" customHeight="1" spans="1:7">
      <c r="A17" s="68" t="s">
        <v>68</v>
      </c>
      <c r="B17" s="69"/>
      <c r="C17" s="106">
        <f>C6+C9+C13+C14</f>
        <v>2609.3</v>
      </c>
      <c r="D17" s="106">
        <f>D6+D9+D13+D14</f>
        <v>2474.34</v>
      </c>
      <c r="E17" s="67"/>
      <c r="F17" s="67">
        <v>134.96</v>
      </c>
      <c r="G17" s="67"/>
    </row>
  </sheetData>
  <mergeCells count="8">
    <mergeCell ref="A2:G2"/>
    <mergeCell ref="A4:B4"/>
    <mergeCell ref="A17:B17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B13" sqref="B13"/>
    </sheetView>
  </sheetViews>
  <sheetFormatPr defaultColWidth="6.875" defaultRowHeight="11.25" outlineLevelCol="4"/>
  <cols>
    <col min="1" max="1" width="19.375" style="58" customWidth="1"/>
    <col min="2" max="2" width="40.375" style="58" customWidth="1"/>
    <col min="3" max="5" width="24.125" style="58" customWidth="1"/>
    <col min="6" max="16384" width="6.875" style="58"/>
  </cols>
  <sheetData>
    <row r="1" ht="16.5" customHeight="1" spans="1:5">
      <c r="A1" s="59" t="s">
        <v>69</v>
      </c>
      <c r="B1" s="60"/>
      <c r="C1" s="60"/>
      <c r="D1" s="70"/>
      <c r="E1" s="70"/>
    </row>
    <row r="2" ht="16.5" customHeight="1" spans="1:5">
      <c r="A2" s="60"/>
      <c r="B2" s="60"/>
      <c r="C2" s="60"/>
      <c r="D2" s="70"/>
      <c r="E2" s="70"/>
    </row>
    <row r="3" ht="29.25" customHeight="1" spans="1:5">
      <c r="A3" s="61" t="s">
        <v>70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25" t="s">
        <v>2</v>
      </c>
    </row>
    <row r="5" ht="26.25" customHeight="1" spans="1:5">
      <c r="A5" s="126" t="s">
        <v>39</v>
      </c>
      <c r="B5" s="127"/>
      <c r="C5" s="128" t="s">
        <v>36</v>
      </c>
      <c r="D5" s="128" t="s">
        <v>71</v>
      </c>
      <c r="E5" s="128" t="s">
        <v>72</v>
      </c>
    </row>
    <row r="6" s="57" customFormat="1" ht="27.75" customHeight="1" spans="1:5">
      <c r="A6" s="63" t="s">
        <v>44</v>
      </c>
      <c r="B6" s="63" t="s">
        <v>45</v>
      </c>
      <c r="C6" s="129"/>
      <c r="D6" s="129"/>
      <c r="E6" s="129"/>
    </row>
    <row r="7" s="57" customFormat="1" ht="30" customHeight="1" spans="1:5">
      <c r="A7" s="64" t="s">
        <v>46</v>
      </c>
      <c r="B7" s="65" t="s">
        <v>47</v>
      </c>
      <c r="C7" s="106">
        <v>2203.14</v>
      </c>
      <c r="D7" s="106">
        <v>1714.07</v>
      </c>
      <c r="E7" s="72">
        <v>489.07</v>
      </c>
    </row>
    <row r="8" s="57" customFormat="1" ht="30" customHeight="1" spans="1:5">
      <c r="A8" s="64" t="s">
        <v>48</v>
      </c>
      <c r="B8" s="65" t="s">
        <v>49</v>
      </c>
      <c r="C8" s="106">
        <v>2203.14</v>
      </c>
      <c r="D8" s="106">
        <v>1714.07</v>
      </c>
      <c r="E8" s="72">
        <v>489.07</v>
      </c>
    </row>
    <row r="9" s="57" customFormat="1" ht="30" customHeight="1" spans="1:5">
      <c r="A9" s="64" t="s">
        <v>50</v>
      </c>
      <c r="B9" s="65" t="s">
        <v>51</v>
      </c>
      <c r="C9" s="106">
        <v>2203.14</v>
      </c>
      <c r="D9" s="106">
        <v>1714.07</v>
      </c>
      <c r="E9" s="72">
        <v>489.07</v>
      </c>
    </row>
    <row r="10" s="57" customFormat="1" ht="30" customHeight="1" spans="1:5">
      <c r="A10" s="64" t="s">
        <v>52</v>
      </c>
      <c r="B10" s="65" t="s">
        <v>53</v>
      </c>
      <c r="C10" s="106">
        <v>239.82</v>
      </c>
      <c r="D10" s="106">
        <v>239.82</v>
      </c>
      <c r="E10" s="72"/>
    </row>
    <row r="11" customFormat="1" ht="30" customHeight="1" spans="1:5">
      <c r="A11" s="64" t="s">
        <v>54</v>
      </c>
      <c r="B11" s="65" t="s">
        <v>73</v>
      </c>
      <c r="C11" s="106">
        <v>239.82</v>
      </c>
      <c r="D11" s="106">
        <v>239.82</v>
      </c>
      <c r="E11" s="73"/>
    </row>
    <row r="12" customFormat="1" ht="30" customHeight="1" spans="1:5">
      <c r="A12" s="64" t="s">
        <v>56</v>
      </c>
      <c r="B12" s="66" t="s">
        <v>74</v>
      </c>
      <c r="C12" s="97">
        <v>237.63</v>
      </c>
      <c r="D12" s="97">
        <v>237.63</v>
      </c>
      <c r="E12" s="67"/>
    </row>
    <row r="13" customFormat="1" ht="30" customHeight="1" spans="1:5">
      <c r="A13" s="64" t="s">
        <v>58</v>
      </c>
      <c r="B13" s="66" t="s">
        <v>75</v>
      </c>
      <c r="C13" s="97">
        <v>2.19</v>
      </c>
      <c r="D13" s="97">
        <v>2.19</v>
      </c>
      <c r="E13" s="67"/>
    </row>
    <row r="14" customFormat="1" ht="30" customHeight="1" spans="1:5">
      <c r="A14" s="64" t="s">
        <v>60</v>
      </c>
      <c r="B14" s="66" t="s">
        <v>61</v>
      </c>
      <c r="C14" s="97">
        <v>71.29</v>
      </c>
      <c r="D14" s="97">
        <v>71.29</v>
      </c>
      <c r="E14" s="67"/>
    </row>
    <row r="15" ht="30" customHeight="1" spans="1:5">
      <c r="A15" s="64" t="s">
        <v>62</v>
      </c>
      <c r="B15" s="65" t="s">
        <v>63</v>
      </c>
      <c r="C15" s="97">
        <v>95.05</v>
      </c>
      <c r="D15" s="97">
        <v>95.05</v>
      </c>
      <c r="E15" s="67"/>
    </row>
    <row r="16" ht="30" customHeight="1" spans="1:5">
      <c r="A16" s="64" t="s">
        <v>64</v>
      </c>
      <c r="B16" s="67" t="s">
        <v>76</v>
      </c>
      <c r="C16" s="97">
        <v>95.05</v>
      </c>
      <c r="D16" s="97">
        <v>95.05</v>
      </c>
      <c r="E16" s="67"/>
    </row>
    <row r="17" ht="30" customHeight="1" spans="1:5">
      <c r="A17" s="64" t="s">
        <v>66</v>
      </c>
      <c r="B17" s="65" t="s">
        <v>77</v>
      </c>
      <c r="C17" s="97">
        <v>95.05</v>
      </c>
      <c r="D17" s="97">
        <v>95.05</v>
      </c>
      <c r="E17" s="67"/>
    </row>
    <row r="18" ht="30" customHeight="1" spans="1:5">
      <c r="A18" s="68" t="s">
        <v>68</v>
      </c>
      <c r="B18" s="69"/>
      <c r="C18" s="106">
        <f>C7+C10+C14+C15</f>
        <v>2609.3</v>
      </c>
      <c r="D18" s="106">
        <f>D7+D10+D14+D15</f>
        <v>2120.23</v>
      </c>
      <c r="E18" s="67"/>
    </row>
  </sheetData>
  <mergeCells count="6">
    <mergeCell ref="A3:E3"/>
    <mergeCell ref="A5:B5"/>
    <mergeCell ref="A18:B18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abSelected="1" topLeftCell="A16" workbookViewId="0">
      <selection activeCell="B29" sqref="B29"/>
    </sheetView>
  </sheetViews>
  <sheetFormatPr defaultColWidth="6.875" defaultRowHeight="11.25" outlineLevelCol="5"/>
  <cols>
    <col min="1" max="1" width="28.125" style="58" customWidth="1"/>
    <col min="2" max="2" width="14.875" style="58" customWidth="1"/>
    <col min="3" max="3" width="30.375" style="58" customWidth="1"/>
    <col min="4" max="4" width="15.375" style="116" customWidth="1"/>
    <col min="5" max="6" width="17.125" style="58" customWidth="1"/>
    <col min="7" max="16384" width="6.875" style="58"/>
  </cols>
  <sheetData>
    <row r="1" ht="16.5" customHeight="1" spans="1:6">
      <c r="A1" s="62" t="s">
        <v>78</v>
      </c>
      <c r="B1" s="117"/>
      <c r="C1" s="117"/>
      <c r="D1" s="118"/>
      <c r="E1" s="117"/>
      <c r="F1" s="119"/>
    </row>
    <row r="2" ht="18.75" customHeight="1" spans="1:6">
      <c r="A2" s="120"/>
      <c r="B2" s="117"/>
      <c r="C2" s="117"/>
      <c r="D2" s="118"/>
      <c r="E2" s="117"/>
      <c r="F2" s="119"/>
    </row>
    <row r="3" ht="21" customHeight="1" spans="1:6">
      <c r="A3" s="76" t="s">
        <v>79</v>
      </c>
      <c r="B3" s="76"/>
      <c r="C3" s="76"/>
      <c r="D3" s="76"/>
      <c r="E3" s="76"/>
      <c r="F3" s="76"/>
    </row>
    <row r="4" ht="14.25" customHeight="1" spans="1:6">
      <c r="A4" s="121"/>
      <c r="B4" s="121"/>
      <c r="C4" s="121"/>
      <c r="D4" s="122"/>
      <c r="E4" s="121"/>
      <c r="F4" s="78" t="s">
        <v>2</v>
      </c>
    </row>
    <row r="5" ht="24" customHeight="1" spans="1:6">
      <c r="A5" s="149" t="s">
        <v>3</v>
      </c>
      <c r="B5" s="63"/>
      <c r="C5" s="149" t="s">
        <v>4</v>
      </c>
      <c r="D5" s="63"/>
      <c r="E5" s="63"/>
      <c r="F5" s="63"/>
    </row>
    <row r="6" ht="24" customHeight="1" spans="1:6">
      <c r="A6" s="149" t="s">
        <v>5</v>
      </c>
      <c r="B6" s="149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80</v>
      </c>
      <c r="E7" s="63" t="s">
        <v>40</v>
      </c>
      <c r="F7" s="63" t="s">
        <v>81</v>
      </c>
    </row>
    <row r="8" ht="28.5" customHeight="1" spans="1:6">
      <c r="A8" s="67" t="s">
        <v>11</v>
      </c>
      <c r="B8" s="72">
        <v>2474.34</v>
      </c>
      <c r="C8" s="65" t="s">
        <v>12</v>
      </c>
      <c r="D8" s="123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123"/>
      <c r="E9" s="65"/>
      <c r="F9" s="72"/>
    </row>
    <row r="10" ht="28.5" customHeight="1" spans="1:6">
      <c r="A10" s="67"/>
      <c r="B10" s="67"/>
      <c r="C10" s="65" t="s">
        <v>16</v>
      </c>
      <c r="D10" s="123"/>
      <c r="E10" s="65"/>
      <c r="F10" s="72"/>
    </row>
    <row r="11" ht="28.5" customHeight="1" spans="1:6">
      <c r="A11" s="67"/>
      <c r="B11" s="67"/>
      <c r="C11" s="67" t="s">
        <v>18</v>
      </c>
      <c r="D11" s="63"/>
      <c r="E11" s="67"/>
      <c r="F11" s="72"/>
    </row>
    <row r="12" ht="28.5" customHeight="1" spans="1:6">
      <c r="A12" s="67"/>
      <c r="B12" s="67"/>
      <c r="C12" s="65" t="s">
        <v>19</v>
      </c>
      <c r="D12" s="63">
        <v>2068.18</v>
      </c>
      <c r="E12" s="63">
        <v>2068.18</v>
      </c>
      <c r="F12" s="72"/>
    </row>
    <row r="13" ht="28.5" customHeight="1" spans="1:6">
      <c r="A13" s="67"/>
      <c r="B13" s="67"/>
      <c r="C13" s="65" t="s">
        <v>20</v>
      </c>
      <c r="D13" s="123"/>
      <c r="E13" s="123"/>
      <c r="F13" s="72"/>
    </row>
    <row r="14" ht="28.5" customHeight="1" spans="1:6">
      <c r="A14" s="67"/>
      <c r="B14" s="67"/>
      <c r="C14" s="67" t="s">
        <v>21</v>
      </c>
      <c r="D14" s="63"/>
      <c r="E14" s="63"/>
      <c r="F14" s="67"/>
    </row>
    <row r="15" ht="28.5" customHeight="1" spans="1:6">
      <c r="A15" s="67"/>
      <c r="B15" s="67"/>
      <c r="C15" s="67" t="s">
        <v>22</v>
      </c>
      <c r="D15" s="124">
        <v>239.82</v>
      </c>
      <c r="E15" s="124">
        <v>239.82</v>
      </c>
      <c r="F15" s="67"/>
    </row>
    <row r="16" ht="28.5" customHeight="1" spans="1:6">
      <c r="A16" s="67"/>
      <c r="B16" s="67"/>
      <c r="C16" s="65" t="s">
        <v>23</v>
      </c>
      <c r="D16" s="104">
        <v>71.29</v>
      </c>
      <c r="E16" s="104">
        <v>71.29</v>
      </c>
      <c r="F16" s="67"/>
    </row>
    <row r="17" ht="28.5" customHeight="1" spans="1:6">
      <c r="A17" s="67"/>
      <c r="B17" s="67"/>
      <c r="C17" s="65" t="s">
        <v>24</v>
      </c>
      <c r="D17" s="123"/>
      <c r="E17" s="123"/>
      <c r="F17" s="67"/>
    </row>
    <row r="18" ht="28.5" customHeight="1" spans="1:6">
      <c r="A18" s="67"/>
      <c r="B18" s="67"/>
      <c r="C18" s="67" t="s">
        <v>25</v>
      </c>
      <c r="D18" s="63"/>
      <c r="E18" s="63"/>
      <c r="F18" s="67"/>
    </row>
    <row r="19" ht="28.5" customHeight="1" spans="1:6">
      <c r="A19" s="67"/>
      <c r="B19" s="67"/>
      <c r="C19" s="67" t="s">
        <v>26</v>
      </c>
      <c r="D19" s="63"/>
      <c r="E19" s="63"/>
      <c r="F19" s="67"/>
    </row>
    <row r="20" ht="28.5" customHeight="1" spans="1:6">
      <c r="A20" s="67"/>
      <c r="B20" s="67"/>
      <c r="C20" s="67" t="s">
        <v>27</v>
      </c>
      <c r="D20" s="63"/>
      <c r="E20" s="63"/>
      <c r="F20" s="67"/>
    </row>
    <row r="21" ht="28.5" customHeight="1" spans="1:6">
      <c r="A21" s="67"/>
      <c r="B21" s="67"/>
      <c r="C21" s="67" t="s">
        <v>28</v>
      </c>
      <c r="D21" s="63"/>
      <c r="E21" s="63"/>
      <c r="F21" s="67"/>
    </row>
    <row r="22" ht="28.5" customHeight="1" spans="1:6">
      <c r="A22" s="67"/>
      <c r="B22" s="67"/>
      <c r="C22" s="67" t="s">
        <v>29</v>
      </c>
      <c r="D22" s="63"/>
      <c r="E22" s="63"/>
      <c r="F22" s="67"/>
    </row>
    <row r="23" ht="28.5" customHeight="1" spans="1:6">
      <c r="A23" s="67"/>
      <c r="B23" s="67"/>
      <c r="C23" s="67" t="s">
        <v>30</v>
      </c>
      <c r="D23" s="63"/>
      <c r="E23" s="63"/>
      <c r="F23" s="67"/>
    </row>
    <row r="24" ht="28.5" customHeight="1" spans="1:6">
      <c r="A24" s="67"/>
      <c r="B24" s="67"/>
      <c r="C24" s="67" t="s">
        <v>31</v>
      </c>
      <c r="D24" s="63"/>
      <c r="E24" s="63"/>
      <c r="F24" s="67"/>
    </row>
    <row r="25" ht="28.5" customHeight="1" spans="1:6">
      <c r="A25" s="67"/>
      <c r="B25" s="67"/>
      <c r="C25" s="67" t="s">
        <v>32</v>
      </c>
      <c r="D25" s="63">
        <v>95.05</v>
      </c>
      <c r="E25" s="63">
        <v>95.05</v>
      </c>
      <c r="F25" s="67"/>
    </row>
    <row r="26" ht="28.5" customHeight="1" spans="1:6">
      <c r="A26" s="67"/>
      <c r="B26" s="67"/>
      <c r="C26" s="67" t="s">
        <v>33</v>
      </c>
      <c r="D26" s="63"/>
      <c r="E26" s="63"/>
      <c r="F26" s="67"/>
    </row>
    <row r="27" ht="28.5" customHeight="1" spans="1:6">
      <c r="A27" s="67"/>
      <c r="B27" s="67"/>
      <c r="C27" s="67" t="s">
        <v>34</v>
      </c>
      <c r="D27" s="63"/>
      <c r="E27" s="63"/>
      <c r="F27" s="67"/>
    </row>
    <row r="28" ht="28.5" customHeight="1" spans="1:6">
      <c r="A28" s="67"/>
      <c r="B28" s="67"/>
      <c r="C28" s="67"/>
      <c r="D28" s="63"/>
      <c r="E28" s="63"/>
      <c r="F28" s="67"/>
    </row>
    <row r="29" ht="28.5" customHeight="1" spans="1:6">
      <c r="A29" s="63" t="s">
        <v>35</v>
      </c>
      <c r="B29" s="72">
        <v>2474.34</v>
      </c>
      <c r="C29" s="63" t="s">
        <v>36</v>
      </c>
      <c r="D29" s="63">
        <f>D25+D16+D15+D12</f>
        <v>2474.34</v>
      </c>
      <c r="E29" s="63">
        <f>E25+E16+E15+E12</f>
        <v>2474.34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showGridLines="0" showZeros="0" topLeftCell="A10" workbookViewId="0">
      <selection activeCell="G7" sqref="G7"/>
    </sheetView>
  </sheetViews>
  <sheetFormatPr defaultColWidth="6.875" defaultRowHeight="11.25"/>
  <cols>
    <col min="1" max="1" width="18.125" style="58" customWidth="1"/>
    <col min="2" max="2" width="33.25" style="58" customWidth="1"/>
    <col min="3" max="5" width="10" style="58" customWidth="1"/>
    <col min="6" max="8" width="10" style="99" customWidth="1"/>
    <col min="9" max="11" width="10.875" style="99" customWidth="1"/>
    <col min="12" max="12" width="6.875" style="99"/>
    <col min="13" max="16384" width="6.875" style="58"/>
  </cols>
  <sheetData>
    <row r="1" ht="16.5" customHeight="1" spans="1:11">
      <c r="A1" s="59" t="s">
        <v>82</v>
      </c>
      <c r="B1" s="60"/>
      <c r="C1" s="60"/>
      <c r="D1" s="60"/>
      <c r="E1" s="60"/>
      <c r="F1" s="100"/>
      <c r="G1" s="100"/>
      <c r="H1" s="100"/>
      <c r="I1" s="112"/>
      <c r="J1" s="112"/>
      <c r="K1" s="112"/>
    </row>
    <row r="2" ht="16.5" customHeight="1" spans="1:11">
      <c r="A2" s="60"/>
      <c r="B2" s="60"/>
      <c r="C2" s="60"/>
      <c r="D2" s="60"/>
      <c r="E2" s="60"/>
      <c r="F2" s="100"/>
      <c r="G2" s="100"/>
      <c r="H2" s="100"/>
      <c r="I2" s="112"/>
      <c r="J2" s="112"/>
      <c r="K2" s="112"/>
    </row>
    <row r="3" ht="29.25" customHeight="1" spans="1:11">
      <c r="A3" s="61" t="s">
        <v>83</v>
      </c>
      <c r="B3" s="61"/>
      <c r="C3" s="61"/>
      <c r="D3" s="61"/>
      <c r="E3" s="61"/>
      <c r="F3" s="101"/>
      <c r="G3" s="101"/>
      <c r="H3" s="101"/>
      <c r="I3" s="101"/>
      <c r="J3" s="101"/>
      <c r="K3" s="101"/>
    </row>
    <row r="4" ht="26.25" customHeight="1" spans="1:11">
      <c r="A4" s="102"/>
      <c r="B4" s="102"/>
      <c r="C4" s="102"/>
      <c r="D4" s="102"/>
      <c r="E4" s="102"/>
      <c r="F4" s="103"/>
      <c r="G4" s="103"/>
      <c r="H4" s="103"/>
      <c r="I4" s="103"/>
      <c r="J4" s="113" t="s">
        <v>2</v>
      </c>
      <c r="K4" s="113"/>
    </row>
    <row r="5" ht="26.25" customHeight="1" spans="1:11">
      <c r="A5" s="63" t="s">
        <v>39</v>
      </c>
      <c r="B5" s="63"/>
      <c r="C5" s="63" t="s">
        <v>84</v>
      </c>
      <c r="D5" s="63"/>
      <c r="E5" s="63"/>
      <c r="F5" s="104" t="s">
        <v>85</v>
      </c>
      <c r="G5" s="104"/>
      <c r="H5" s="104"/>
      <c r="I5" s="104" t="s">
        <v>86</v>
      </c>
      <c r="J5" s="104"/>
      <c r="K5" s="104"/>
    </row>
    <row r="6" s="57" customFormat="1" ht="30.75" customHeight="1" spans="1:12">
      <c r="A6" s="63" t="s">
        <v>44</v>
      </c>
      <c r="B6" s="63" t="s">
        <v>45</v>
      </c>
      <c r="C6" s="63" t="s">
        <v>68</v>
      </c>
      <c r="D6" s="63" t="s">
        <v>71</v>
      </c>
      <c r="E6" s="63" t="s">
        <v>72</v>
      </c>
      <c r="F6" s="104" t="s">
        <v>68</v>
      </c>
      <c r="G6" s="104" t="s">
        <v>71</v>
      </c>
      <c r="H6" s="104" t="s">
        <v>72</v>
      </c>
      <c r="I6" s="104" t="s">
        <v>68</v>
      </c>
      <c r="J6" s="104" t="s">
        <v>71</v>
      </c>
      <c r="K6" s="104" t="s">
        <v>72</v>
      </c>
      <c r="L6" s="114"/>
    </row>
    <row r="7" s="57" customFormat="1" ht="30.75" customHeight="1" spans="1:12">
      <c r="A7" s="64" t="s">
        <v>46</v>
      </c>
      <c r="B7" s="105" t="s">
        <v>47</v>
      </c>
      <c r="C7" s="106">
        <v>1549.48</v>
      </c>
      <c r="D7" s="106">
        <v>1352.18</v>
      </c>
      <c r="E7" s="106">
        <v>197.3</v>
      </c>
      <c r="F7" s="106">
        <v>2068.18</v>
      </c>
      <c r="G7" s="106">
        <v>1579.11</v>
      </c>
      <c r="H7" s="106">
        <v>489.07</v>
      </c>
      <c r="I7" s="115">
        <f>(F7-C7)/C7*100</f>
        <v>33.4757467021194</v>
      </c>
      <c r="J7" s="115">
        <f>(G7-D7)/D7*100</f>
        <v>16.7825289532459</v>
      </c>
      <c r="K7" s="107">
        <f>(H7-E7)/E7*100</f>
        <v>147.881398884947</v>
      </c>
      <c r="L7" s="114"/>
    </row>
    <row r="8" s="57" customFormat="1" ht="30.75" customHeight="1" spans="1:12">
      <c r="A8" s="64" t="s">
        <v>48</v>
      </c>
      <c r="B8" s="105" t="s">
        <v>87</v>
      </c>
      <c r="C8" s="106">
        <v>1549.48</v>
      </c>
      <c r="D8" s="106">
        <v>1352.18</v>
      </c>
      <c r="E8" s="106">
        <v>197.3</v>
      </c>
      <c r="F8" s="106">
        <v>2068.18</v>
      </c>
      <c r="G8" s="106">
        <v>1579.11</v>
      </c>
      <c r="H8" s="106">
        <v>489.07</v>
      </c>
      <c r="I8" s="115">
        <f>(F8-C8)/C8*100</f>
        <v>33.4757467021194</v>
      </c>
      <c r="J8" s="115">
        <f>(G8-D8)/D8*100</f>
        <v>16.7825289532459</v>
      </c>
      <c r="K8" s="107">
        <f>(H8-E8)/E8*100</f>
        <v>147.881398884947</v>
      </c>
      <c r="L8" s="114"/>
    </row>
    <row r="9" s="57" customFormat="1" ht="30.75" customHeight="1" spans="1:12">
      <c r="A9" s="64" t="s">
        <v>50</v>
      </c>
      <c r="B9" s="105" t="s">
        <v>88</v>
      </c>
      <c r="C9" s="106">
        <v>1549.48</v>
      </c>
      <c r="D9" s="106">
        <v>1352.18</v>
      </c>
      <c r="E9" s="106">
        <v>197.3</v>
      </c>
      <c r="F9" s="106">
        <v>2068.18</v>
      </c>
      <c r="G9" s="106">
        <v>1579.11</v>
      </c>
      <c r="H9" s="106">
        <v>489.07</v>
      </c>
      <c r="I9" s="115">
        <f>(F9-C9)/C9*100</f>
        <v>33.4757467021194</v>
      </c>
      <c r="J9" s="115">
        <f>(G9-D9)/D9*100</f>
        <v>16.7825289532459</v>
      </c>
      <c r="K9" s="107">
        <f>(H9-E9)/E9*100</f>
        <v>147.881398884947</v>
      </c>
      <c r="L9" s="114"/>
    </row>
    <row r="10" s="57" customFormat="1" ht="30.75" customHeight="1" spans="1:12">
      <c r="A10" s="64" t="s">
        <v>52</v>
      </c>
      <c r="B10" s="105" t="s">
        <v>53</v>
      </c>
      <c r="C10" s="106">
        <v>210.38</v>
      </c>
      <c r="D10" s="106">
        <v>210.38</v>
      </c>
      <c r="E10" s="106"/>
      <c r="F10" s="106">
        <v>239.82</v>
      </c>
      <c r="G10" s="106">
        <v>239.82</v>
      </c>
      <c r="H10" s="106"/>
      <c r="I10" s="115">
        <f t="shared" ref="I10:I18" si="0">(F10-C10)/C10*100</f>
        <v>13.9937256393193</v>
      </c>
      <c r="J10" s="115">
        <f t="shared" ref="J10:J18" si="1">(G10-D10)/D10*100</f>
        <v>13.9937256393193</v>
      </c>
      <c r="K10" s="107"/>
      <c r="L10" s="114"/>
    </row>
    <row r="11" s="57" customFormat="1" ht="30.75" customHeight="1" spans="1:12">
      <c r="A11" s="64" t="s">
        <v>54</v>
      </c>
      <c r="B11" s="105" t="s">
        <v>73</v>
      </c>
      <c r="C11" s="107">
        <v>210.38</v>
      </c>
      <c r="D11" s="107">
        <v>210.38</v>
      </c>
      <c r="E11" s="107"/>
      <c r="F11" s="107">
        <v>239.82</v>
      </c>
      <c r="G11" s="107">
        <v>239.82</v>
      </c>
      <c r="H11" s="107"/>
      <c r="I11" s="115">
        <f t="shared" si="0"/>
        <v>13.9937256393193</v>
      </c>
      <c r="J11" s="115">
        <f t="shared" si="1"/>
        <v>13.9937256393193</v>
      </c>
      <c r="K11" s="107"/>
      <c r="L11" s="114"/>
    </row>
    <row r="12" customFormat="1" ht="30.75" customHeight="1" spans="1:12">
      <c r="A12" s="64" t="s">
        <v>56</v>
      </c>
      <c r="B12" s="108" t="s">
        <v>74</v>
      </c>
      <c r="C12" s="107">
        <v>209.05</v>
      </c>
      <c r="D12" s="107">
        <v>209.05</v>
      </c>
      <c r="E12" s="107"/>
      <c r="F12" s="107">
        <v>237.63</v>
      </c>
      <c r="G12" s="107">
        <v>237.63</v>
      </c>
      <c r="H12" s="107"/>
      <c r="I12" s="115">
        <f t="shared" si="0"/>
        <v>13.6713704855298</v>
      </c>
      <c r="J12" s="115">
        <f t="shared" si="1"/>
        <v>13.6713704855298</v>
      </c>
      <c r="K12" s="107"/>
      <c r="L12" s="86"/>
    </row>
    <row r="13" ht="30.75" customHeight="1" spans="1:11">
      <c r="A13" s="64" t="s">
        <v>58</v>
      </c>
      <c r="B13" s="108" t="s">
        <v>75</v>
      </c>
      <c r="C13" s="106">
        <v>1.33</v>
      </c>
      <c r="D13" s="106">
        <v>1.33</v>
      </c>
      <c r="E13" s="106"/>
      <c r="F13" s="106">
        <v>2.19</v>
      </c>
      <c r="G13" s="106">
        <v>2.19</v>
      </c>
      <c r="H13" s="106"/>
      <c r="I13" s="115">
        <f t="shared" si="0"/>
        <v>64.6616541353383</v>
      </c>
      <c r="J13" s="115">
        <f t="shared" si="1"/>
        <v>64.6616541353383</v>
      </c>
      <c r="K13" s="107"/>
    </row>
    <row r="14" ht="30.75" customHeight="1" spans="1:11">
      <c r="A14" s="64" t="s">
        <v>60</v>
      </c>
      <c r="B14" s="108" t="s">
        <v>61</v>
      </c>
      <c r="C14" s="106">
        <v>0</v>
      </c>
      <c r="D14" s="106">
        <v>0</v>
      </c>
      <c r="E14" s="106"/>
      <c r="F14" s="106">
        <v>71.29</v>
      </c>
      <c r="G14" s="106">
        <v>71.29</v>
      </c>
      <c r="H14" s="106"/>
      <c r="I14" s="115"/>
      <c r="J14" s="115"/>
      <c r="K14" s="107"/>
    </row>
    <row r="15" ht="30.75" customHeight="1" spans="1:11">
      <c r="A15" s="64" t="s">
        <v>62</v>
      </c>
      <c r="B15" s="105" t="s">
        <v>63</v>
      </c>
      <c r="C15" s="106">
        <v>83.62</v>
      </c>
      <c r="D15" s="106">
        <v>83.62</v>
      </c>
      <c r="E15" s="106"/>
      <c r="F15" s="106">
        <v>95.05</v>
      </c>
      <c r="G15" s="106">
        <v>95.05</v>
      </c>
      <c r="H15" s="106"/>
      <c r="I15" s="115">
        <f t="shared" si="0"/>
        <v>13.6689787132265</v>
      </c>
      <c r="J15" s="115">
        <f t="shared" si="1"/>
        <v>13.6689787132265</v>
      </c>
      <c r="K15" s="107"/>
    </row>
    <row r="16" ht="30.75" customHeight="1" spans="1:11">
      <c r="A16" s="64" t="s">
        <v>64</v>
      </c>
      <c r="B16" s="109" t="s">
        <v>76</v>
      </c>
      <c r="C16" s="106">
        <v>83.62</v>
      </c>
      <c r="D16" s="106">
        <v>83.62</v>
      </c>
      <c r="E16" s="106"/>
      <c r="F16" s="106">
        <v>95.05</v>
      </c>
      <c r="G16" s="106">
        <v>95.05</v>
      </c>
      <c r="H16" s="106"/>
      <c r="I16" s="115">
        <f t="shared" si="0"/>
        <v>13.6689787132265</v>
      </c>
      <c r="J16" s="115">
        <f t="shared" si="1"/>
        <v>13.6689787132265</v>
      </c>
      <c r="K16" s="107"/>
    </row>
    <row r="17" ht="30.75" customHeight="1" spans="1:11">
      <c r="A17" s="64" t="s">
        <v>66</v>
      </c>
      <c r="B17" s="105" t="s">
        <v>77</v>
      </c>
      <c r="C17" s="106">
        <v>83.62</v>
      </c>
      <c r="D17" s="106">
        <v>83.62</v>
      </c>
      <c r="E17" s="106"/>
      <c r="F17" s="106">
        <v>95.05</v>
      </c>
      <c r="G17" s="106">
        <v>95.05</v>
      </c>
      <c r="H17" s="106"/>
      <c r="I17" s="115">
        <f t="shared" si="0"/>
        <v>13.6689787132265</v>
      </c>
      <c r="J17" s="115">
        <f t="shared" si="1"/>
        <v>13.6689787132265</v>
      </c>
      <c r="K17" s="107"/>
    </row>
    <row r="18" ht="30.75" customHeight="1" spans="1:11">
      <c r="A18" s="110" t="s">
        <v>68</v>
      </c>
      <c r="B18" s="111"/>
      <c r="C18" s="106">
        <v>1843.48</v>
      </c>
      <c r="D18" s="106">
        <v>1646.18</v>
      </c>
      <c r="E18" s="106">
        <v>197.3</v>
      </c>
      <c r="F18" s="106">
        <f>F15+F14+F11+F7</f>
        <v>2474.34</v>
      </c>
      <c r="G18" s="106">
        <f>G15+G14+G11+G7</f>
        <v>1985.27</v>
      </c>
      <c r="H18" s="106">
        <v>489.07</v>
      </c>
      <c r="I18" s="115">
        <f t="shared" si="0"/>
        <v>34.2211469611821</v>
      </c>
      <c r="J18" s="115">
        <f t="shared" si="1"/>
        <v>20.5985979662005</v>
      </c>
      <c r="K18" s="107">
        <f>(H18-E18)/E18*100</f>
        <v>147.881398884947</v>
      </c>
    </row>
  </sheetData>
  <mergeCells count="7">
    <mergeCell ref="A3:K3"/>
    <mergeCell ref="J4:K4"/>
    <mergeCell ref="A5:B5"/>
    <mergeCell ref="C5:E5"/>
    <mergeCell ref="F5:H5"/>
    <mergeCell ref="I5:K5"/>
    <mergeCell ref="A18:B18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style="86" customWidth="1"/>
    <col min="3" max="3" width="22.125" customWidth="1"/>
  </cols>
  <sheetData>
    <row r="1" ht="19.5" customHeight="1" spans="1:3">
      <c r="A1" s="87" t="s">
        <v>89</v>
      </c>
      <c r="B1" s="88"/>
      <c r="C1" s="89"/>
    </row>
    <row r="2" ht="44.25" customHeight="1" spans="1:5">
      <c r="A2" s="90" t="s">
        <v>90</v>
      </c>
      <c r="B2" s="91"/>
      <c r="C2" s="90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91</v>
      </c>
      <c r="B4" s="95" t="s">
        <v>6</v>
      </c>
      <c r="C4" s="94" t="s">
        <v>92</v>
      </c>
    </row>
    <row r="5" ht="22.5" customHeight="1" spans="1:3">
      <c r="A5" s="96" t="s">
        <v>93</v>
      </c>
      <c r="B5" s="97">
        <f>B6+B7+B8+B9+B10+B11+B12+B13+B14+B15+B16</f>
        <v>1913.7</v>
      </c>
      <c r="C5" s="96"/>
    </row>
    <row r="6" ht="22.5" customHeight="1" spans="1:3">
      <c r="A6" s="96" t="s">
        <v>94</v>
      </c>
      <c r="B6" s="97">
        <v>703</v>
      </c>
      <c r="C6" s="96"/>
    </row>
    <row r="7" ht="22.5" customHeight="1" spans="1:3">
      <c r="A7" s="96" t="s">
        <v>95</v>
      </c>
      <c r="B7" s="97">
        <v>93.46</v>
      </c>
      <c r="C7" s="96"/>
    </row>
    <row r="8" ht="22.5" customHeight="1" spans="1:3">
      <c r="A8" s="96" t="s">
        <v>96</v>
      </c>
      <c r="B8" s="97">
        <v>58.58</v>
      </c>
      <c r="C8" s="96"/>
    </row>
    <row r="9" ht="22.5" customHeight="1" spans="1:3">
      <c r="A9" s="96" t="s">
        <v>97</v>
      </c>
      <c r="B9" s="97">
        <v>403.55</v>
      </c>
      <c r="C9" s="96"/>
    </row>
    <row r="10" ht="22.5" customHeight="1" spans="1:3">
      <c r="A10" s="96" t="s">
        <v>98</v>
      </c>
      <c r="B10" s="97">
        <v>237.63</v>
      </c>
      <c r="C10" s="96"/>
    </row>
    <row r="11" ht="22.5" customHeight="1" spans="1:3">
      <c r="A11" s="96" t="s">
        <v>99</v>
      </c>
      <c r="B11" s="97">
        <v>2.19</v>
      </c>
      <c r="C11" s="96"/>
    </row>
    <row r="12" ht="22.5" customHeight="1" spans="1:3">
      <c r="A12" s="96" t="s">
        <v>100</v>
      </c>
      <c r="B12" s="97">
        <v>71.29</v>
      </c>
      <c r="C12" s="96"/>
    </row>
    <row r="13" ht="22.5" customHeight="1" spans="1:3">
      <c r="A13" s="96" t="s">
        <v>101</v>
      </c>
      <c r="B13" s="97"/>
      <c r="C13" s="96"/>
    </row>
    <row r="14" ht="22.5" customHeight="1" spans="1:3">
      <c r="A14" s="96" t="s">
        <v>102</v>
      </c>
      <c r="B14" s="97">
        <v>6.88</v>
      </c>
      <c r="C14" s="96"/>
    </row>
    <row r="15" ht="22.5" customHeight="1" spans="1:3">
      <c r="A15" s="96" t="s">
        <v>103</v>
      </c>
      <c r="B15" s="97">
        <v>95.05</v>
      </c>
      <c r="C15" s="96"/>
    </row>
    <row r="16" ht="22.5" customHeight="1" spans="1:3">
      <c r="A16" s="96" t="s">
        <v>104</v>
      </c>
      <c r="B16" s="97">
        <v>242.07</v>
      </c>
      <c r="C16" s="96"/>
    </row>
    <row r="17" ht="22.5" customHeight="1" spans="1:3">
      <c r="A17" s="96" t="s">
        <v>105</v>
      </c>
      <c r="B17" s="97">
        <f>B18+B19+B20+B21+B22+B23+B24+B25+B26+B27+B28+B29+B30+B31+B32+B33+B34+B35+B36+B37+B38+B39+B40+B41+B42+B43+B44</f>
        <v>24.61</v>
      </c>
      <c r="C17" s="96"/>
    </row>
    <row r="18" ht="22.5" customHeight="1" spans="1:3">
      <c r="A18" s="96" t="s">
        <v>106</v>
      </c>
      <c r="B18" s="97"/>
      <c r="C18" s="96"/>
    </row>
    <row r="19" ht="22.5" customHeight="1" spans="1:3">
      <c r="A19" s="96" t="s">
        <v>107</v>
      </c>
      <c r="B19" s="97"/>
      <c r="C19" s="96"/>
    </row>
    <row r="20" ht="22.5" customHeight="1" spans="1:3">
      <c r="A20" s="96" t="s">
        <v>108</v>
      </c>
      <c r="B20" s="97"/>
      <c r="C20" s="96"/>
    </row>
    <row r="21" ht="22.5" customHeight="1" spans="1:3">
      <c r="A21" s="96" t="s">
        <v>109</v>
      </c>
      <c r="B21" s="97"/>
      <c r="C21" s="96"/>
    </row>
    <row r="22" ht="22.5" customHeight="1" spans="1:3">
      <c r="A22" s="96" t="s">
        <v>110</v>
      </c>
      <c r="B22" s="97"/>
      <c r="C22" s="96"/>
    </row>
    <row r="23" ht="22.5" customHeight="1" spans="1:3">
      <c r="A23" s="96" t="s">
        <v>111</v>
      </c>
      <c r="B23" s="97"/>
      <c r="C23" s="96"/>
    </row>
    <row r="24" ht="22.5" customHeight="1" spans="1:3">
      <c r="A24" s="96" t="s">
        <v>112</v>
      </c>
      <c r="B24" s="97"/>
      <c r="C24" s="96"/>
    </row>
    <row r="25" ht="22.5" customHeight="1" spans="1:3">
      <c r="A25" s="96" t="s">
        <v>113</v>
      </c>
      <c r="B25" s="97"/>
      <c r="C25" s="96"/>
    </row>
    <row r="26" ht="22.5" customHeight="1" spans="1:3">
      <c r="A26" s="96" t="s">
        <v>114</v>
      </c>
      <c r="B26" s="97"/>
      <c r="C26" s="96"/>
    </row>
    <row r="27" ht="22.5" customHeight="1" spans="1:3">
      <c r="A27" s="96" t="s">
        <v>115</v>
      </c>
      <c r="B27" s="97"/>
      <c r="C27" s="96"/>
    </row>
    <row r="28" ht="22.5" customHeight="1" spans="1:3">
      <c r="A28" s="96" t="s">
        <v>116</v>
      </c>
      <c r="B28" s="97"/>
      <c r="C28" s="96"/>
    </row>
    <row r="29" ht="22.5" customHeight="1" spans="1:3">
      <c r="A29" s="96" t="s">
        <v>117</v>
      </c>
      <c r="B29" s="97"/>
      <c r="C29" s="96"/>
    </row>
    <row r="30" ht="22.5" customHeight="1" spans="1:3">
      <c r="A30" s="96" t="s">
        <v>118</v>
      </c>
      <c r="B30" s="97"/>
      <c r="C30" s="96"/>
    </row>
    <row r="31" ht="22.5" customHeight="1" spans="1:3">
      <c r="A31" s="96" t="s">
        <v>119</v>
      </c>
      <c r="B31" s="97"/>
      <c r="C31" s="96"/>
    </row>
    <row r="32" ht="22.5" customHeight="1" spans="1:3">
      <c r="A32" s="96" t="s">
        <v>120</v>
      </c>
      <c r="B32" s="97"/>
      <c r="C32" s="96"/>
    </row>
    <row r="33" ht="22.5" customHeight="1" spans="1:3">
      <c r="A33" s="96" t="s">
        <v>121</v>
      </c>
      <c r="B33" s="97"/>
      <c r="C33" s="96"/>
    </row>
    <row r="34" ht="22.5" customHeight="1" spans="1:3">
      <c r="A34" s="96" t="s">
        <v>122</v>
      </c>
      <c r="B34" s="97"/>
      <c r="C34" s="96"/>
    </row>
    <row r="35" ht="22.5" customHeight="1" spans="1:3">
      <c r="A35" s="96" t="s">
        <v>123</v>
      </c>
      <c r="B35" s="97"/>
      <c r="C35" s="96"/>
    </row>
    <row r="36" ht="22.5" customHeight="1" spans="1:3">
      <c r="A36" s="96" t="s">
        <v>124</v>
      </c>
      <c r="B36" s="97"/>
      <c r="C36" s="96"/>
    </row>
    <row r="37" ht="22.5" customHeight="1" spans="1:3">
      <c r="A37" s="96" t="s">
        <v>125</v>
      </c>
      <c r="B37" s="97"/>
      <c r="C37" s="96"/>
    </row>
    <row r="38" ht="22.5" customHeight="1" spans="1:3">
      <c r="A38" s="96" t="s">
        <v>126</v>
      </c>
      <c r="B38" s="97"/>
      <c r="C38" s="96"/>
    </row>
    <row r="39" ht="22.5" customHeight="1" spans="1:3">
      <c r="A39" s="96" t="s">
        <v>127</v>
      </c>
      <c r="B39" s="97"/>
      <c r="C39" s="96"/>
    </row>
    <row r="40" ht="22.5" customHeight="1" spans="1:3">
      <c r="A40" s="96" t="s">
        <v>128</v>
      </c>
      <c r="B40" s="97">
        <v>24.61</v>
      </c>
      <c r="C40" s="96"/>
    </row>
    <row r="41" ht="22.5" customHeight="1" spans="1:3">
      <c r="A41" s="96" t="s">
        <v>129</v>
      </c>
      <c r="B41" s="97"/>
      <c r="C41" s="96"/>
    </row>
    <row r="42" ht="22.5" customHeight="1" spans="1:3">
      <c r="A42" s="96" t="s">
        <v>130</v>
      </c>
      <c r="B42" s="97"/>
      <c r="C42" s="96"/>
    </row>
    <row r="43" ht="22.5" customHeight="1" spans="1:3">
      <c r="A43" s="96" t="s">
        <v>131</v>
      </c>
      <c r="B43" s="97"/>
      <c r="C43" s="96"/>
    </row>
    <row r="44" ht="22.5" customHeight="1" spans="1:3">
      <c r="A44" s="98" t="s">
        <v>132</v>
      </c>
      <c r="B44" s="97"/>
      <c r="C44" s="96"/>
    </row>
    <row r="45" ht="22.5" customHeight="1" spans="1:3">
      <c r="A45" s="96" t="s">
        <v>133</v>
      </c>
      <c r="B45" s="97">
        <f>B46+B47+B48+B49+B50+B51+B52+B53+B54+B55+B56</f>
        <v>46.96</v>
      </c>
      <c r="C45" s="96"/>
    </row>
    <row r="46" ht="22.5" customHeight="1" spans="1:3">
      <c r="A46" s="96" t="s">
        <v>134</v>
      </c>
      <c r="B46" s="97"/>
      <c r="C46" s="96"/>
    </row>
    <row r="47" ht="22.5" customHeight="1" spans="1:3">
      <c r="A47" s="96" t="s">
        <v>135</v>
      </c>
      <c r="B47" s="97"/>
      <c r="C47" s="96"/>
    </row>
    <row r="48" ht="22.5" customHeight="1" spans="1:3">
      <c r="A48" s="96" t="s">
        <v>136</v>
      </c>
      <c r="B48" s="97"/>
      <c r="C48" s="96"/>
    </row>
    <row r="49" ht="22.5" customHeight="1" spans="1:3">
      <c r="A49" s="96" t="s">
        <v>137</v>
      </c>
      <c r="B49" s="97"/>
      <c r="C49" s="96"/>
    </row>
    <row r="50" ht="22.5" customHeight="1" spans="1:3">
      <c r="A50" s="96" t="s">
        <v>138</v>
      </c>
      <c r="B50" s="97"/>
      <c r="C50" s="96"/>
    </row>
    <row r="51" ht="22.5" customHeight="1" spans="1:3">
      <c r="A51" s="96" t="s">
        <v>139</v>
      </c>
      <c r="B51" s="97"/>
      <c r="C51" s="96"/>
    </row>
    <row r="52" ht="22.5" customHeight="1" spans="1:3">
      <c r="A52" s="96" t="s">
        <v>140</v>
      </c>
      <c r="B52" s="97"/>
      <c r="C52" s="96"/>
    </row>
    <row r="53" ht="22.5" customHeight="1" spans="1:3">
      <c r="A53" s="96" t="s">
        <v>141</v>
      </c>
      <c r="B53" s="97"/>
      <c r="C53" s="96"/>
    </row>
    <row r="54" ht="22.5" customHeight="1" spans="1:3">
      <c r="A54" s="96" t="s">
        <v>142</v>
      </c>
      <c r="B54" s="97"/>
      <c r="C54" s="96"/>
    </row>
    <row r="55" ht="22.5" customHeight="1" spans="1:3">
      <c r="A55" s="96" t="s">
        <v>143</v>
      </c>
      <c r="B55" s="97"/>
      <c r="C55" s="96"/>
    </row>
    <row r="56" ht="22.5" customHeight="1" spans="1:3">
      <c r="A56" s="96" t="s">
        <v>144</v>
      </c>
      <c r="B56" s="97">
        <v>46.96</v>
      </c>
      <c r="C56" s="96"/>
    </row>
    <row r="57" ht="22.5" customHeight="1" spans="1:3">
      <c r="A57" s="94" t="s">
        <v>68</v>
      </c>
      <c r="B57" s="97">
        <f>B45+B17+B5</f>
        <v>1985.27</v>
      </c>
      <c r="C57" s="96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145</v>
      </c>
    </row>
    <row r="2" ht="19.5" customHeight="1" spans="1:2">
      <c r="A2" s="74"/>
      <c r="B2" s="75"/>
    </row>
    <row r="3" ht="30" customHeight="1" spans="1:2">
      <c r="A3" s="76" t="s">
        <v>146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85</v>
      </c>
    </row>
    <row r="6" ht="38.25" customHeight="1" spans="1:2">
      <c r="A6" s="80" t="s">
        <v>147</v>
      </c>
      <c r="B6" s="67"/>
    </row>
    <row r="7" ht="38.25" customHeight="1" spans="1:2">
      <c r="A7" s="67" t="s">
        <v>148</v>
      </c>
      <c r="B7" s="67"/>
    </row>
    <row r="8" ht="38.25" customHeight="1" spans="1:2">
      <c r="A8" s="67" t="s">
        <v>149</v>
      </c>
      <c r="B8" s="67"/>
    </row>
    <row r="9" ht="38.25" customHeight="1" spans="1:2">
      <c r="A9" s="81" t="s">
        <v>150</v>
      </c>
      <c r="B9" s="81"/>
    </row>
    <row r="10" ht="38.25" customHeight="1" spans="1:2">
      <c r="A10" s="82" t="s">
        <v>151</v>
      </c>
      <c r="B10" s="81"/>
    </row>
    <row r="11" ht="38.25" customHeight="1" spans="1:2">
      <c r="A11" s="83" t="s">
        <v>152</v>
      </c>
      <c r="B11" s="84"/>
    </row>
    <row r="12" ht="91.5" customHeight="1" spans="1:2">
      <c r="A12" s="85" t="s">
        <v>153</v>
      </c>
      <c r="B12" s="85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2" workbookViewId="0">
      <selection activeCell="B15" sqref="B15"/>
    </sheetView>
  </sheetViews>
  <sheetFormatPr defaultColWidth="6.875" defaultRowHeight="11.25"/>
  <cols>
    <col min="1" max="1" width="18.125" style="58" customWidth="1"/>
    <col min="2" max="2" width="15.375" style="58" customWidth="1"/>
    <col min="3" max="11" width="9.875" style="58" customWidth="1"/>
    <col min="12" max="16384" width="6.875" style="58"/>
  </cols>
  <sheetData>
    <row r="1" ht="16.5" customHeight="1" spans="1:11">
      <c r="A1" s="59" t="s">
        <v>154</v>
      </c>
      <c r="B1" s="60"/>
      <c r="C1" s="60"/>
      <c r="D1" s="60"/>
      <c r="E1" s="60"/>
      <c r="F1" s="60"/>
      <c r="G1" s="60"/>
      <c r="H1" s="60"/>
      <c r="I1" s="60"/>
      <c r="J1" s="70"/>
      <c r="K1" s="70"/>
    </row>
    <row r="2" ht="16.5" customHeight="1" spans="1:11">
      <c r="A2" s="60"/>
      <c r="B2" s="60"/>
      <c r="C2" s="60"/>
      <c r="D2" s="60"/>
      <c r="E2" s="60"/>
      <c r="F2" s="60"/>
      <c r="G2" s="60"/>
      <c r="H2" s="60"/>
      <c r="I2" s="60"/>
      <c r="J2" s="70"/>
      <c r="K2" s="70"/>
    </row>
    <row r="3" ht="29.25" customHeight="1" spans="1:11">
      <c r="A3" s="61" t="s">
        <v>155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156</v>
      </c>
      <c r="J5" s="63"/>
      <c r="K5" s="63"/>
    </row>
    <row r="6" s="57" customFormat="1" ht="27.75" customHeight="1" spans="1:11">
      <c r="A6" s="63" t="s">
        <v>44</v>
      </c>
      <c r="B6" s="63" t="s">
        <v>45</v>
      </c>
      <c r="C6" s="63" t="s">
        <v>68</v>
      </c>
      <c r="D6" s="63" t="s">
        <v>71</v>
      </c>
      <c r="E6" s="63" t="s">
        <v>72</v>
      </c>
      <c r="F6" s="63" t="s">
        <v>68</v>
      </c>
      <c r="G6" s="63" t="s">
        <v>71</v>
      </c>
      <c r="H6" s="63" t="s">
        <v>72</v>
      </c>
      <c r="I6" s="63" t="s">
        <v>68</v>
      </c>
      <c r="J6" s="63" t="s">
        <v>71</v>
      </c>
      <c r="K6" s="63" t="s">
        <v>72</v>
      </c>
    </row>
    <row r="7" s="57" customFormat="1" ht="30" customHeight="1" spans="1:11">
      <c r="A7" s="64"/>
      <c r="B7" s="65"/>
      <c r="C7" s="65">
        <v>0</v>
      </c>
      <c r="D7" s="65"/>
      <c r="E7" s="65"/>
      <c r="F7" s="65">
        <v>0</v>
      </c>
      <c r="G7" s="65"/>
      <c r="H7" s="65"/>
      <c r="I7" s="65">
        <v>0</v>
      </c>
      <c r="J7" s="72"/>
      <c r="K7" s="72"/>
    </row>
    <row r="8" s="57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7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7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68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H10" sqref="H10"/>
    </sheetView>
  </sheetViews>
  <sheetFormatPr defaultColWidth="9" defaultRowHeight="14.25"/>
  <cols>
    <col min="1" max="1" width="26.625" style="45" customWidth="1"/>
    <col min="2" max="2" width="16.625" style="45" customWidth="1"/>
    <col min="3" max="9" width="11.75" style="45" customWidth="1"/>
    <col min="10" max="16384" width="9" style="45"/>
  </cols>
  <sheetData>
    <row r="1" ht="18.75" spans="1:7">
      <c r="A1" s="46" t="s">
        <v>157</v>
      </c>
      <c r="B1" s="47"/>
      <c r="C1" s="47"/>
      <c r="D1" s="47"/>
      <c r="E1" s="47"/>
      <c r="F1" s="47"/>
      <c r="G1" s="47"/>
    </row>
    <row r="2" ht="22.5" spans="1:9">
      <c r="A2" s="48" t="s">
        <v>158</v>
      </c>
      <c r="B2" s="48"/>
      <c r="C2" s="48"/>
      <c r="D2" s="48"/>
      <c r="E2" s="48"/>
      <c r="F2" s="48"/>
      <c r="G2" s="48"/>
      <c r="H2" s="48"/>
      <c r="I2" s="48"/>
    </row>
    <row r="3" ht="20.25" customHeight="1" spans="1:9">
      <c r="A3" s="49"/>
      <c r="B3" s="50"/>
      <c r="C3" s="50"/>
      <c r="D3" s="50"/>
      <c r="E3" s="50"/>
      <c r="F3" s="50"/>
      <c r="G3" s="50"/>
      <c r="H3" s="51" t="s">
        <v>2</v>
      </c>
      <c r="I3" s="51"/>
    </row>
    <row r="4" ht="21" customHeight="1" spans="1:9">
      <c r="A4" s="52" t="s">
        <v>159</v>
      </c>
      <c r="B4" s="10" t="s">
        <v>160</v>
      </c>
      <c r="C4" s="53" t="s">
        <v>161</v>
      </c>
      <c r="D4" s="10" t="s">
        <v>162</v>
      </c>
      <c r="E4" s="10"/>
      <c r="F4" s="54" t="s">
        <v>163</v>
      </c>
      <c r="G4" s="10" t="s">
        <v>164</v>
      </c>
      <c r="H4" s="54" t="s">
        <v>165</v>
      </c>
      <c r="I4" s="54" t="s">
        <v>166</v>
      </c>
    </row>
    <row r="5" ht="21" customHeight="1" spans="1:9">
      <c r="A5" s="52"/>
      <c r="B5" s="10"/>
      <c r="C5" s="53"/>
      <c r="D5" s="10" t="s">
        <v>167</v>
      </c>
      <c r="E5" s="10" t="s">
        <v>168</v>
      </c>
      <c r="F5" s="54"/>
      <c r="G5" s="10"/>
      <c r="H5" s="54"/>
      <c r="I5" s="54"/>
    </row>
    <row r="6" ht="27.75" customHeight="1" spans="1:9">
      <c r="A6" s="55" t="s">
        <v>68</v>
      </c>
      <c r="B6" s="55"/>
      <c r="C6" s="56">
        <v>232.9</v>
      </c>
      <c r="D6" s="56">
        <v>232.9</v>
      </c>
      <c r="E6" s="56"/>
      <c r="F6" s="31"/>
      <c r="G6" s="55"/>
      <c r="H6" s="55" t="s">
        <v>169</v>
      </c>
      <c r="I6" s="55" t="s">
        <v>169</v>
      </c>
    </row>
    <row r="7" ht="27.75" customHeight="1" spans="1:9">
      <c r="A7" s="55" t="s">
        <v>170</v>
      </c>
      <c r="B7" s="55" t="s">
        <v>171</v>
      </c>
      <c r="C7" s="56">
        <v>85.3</v>
      </c>
      <c r="D7" s="56">
        <v>85.3</v>
      </c>
      <c r="E7" s="56"/>
      <c r="F7" s="31" t="s">
        <v>172</v>
      </c>
      <c r="G7" s="55" t="s">
        <v>50</v>
      </c>
      <c r="H7" s="55" t="s">
        <v>173</v>
      </c>
      <c r="I7" s="55" t="s">
        <v>174</v>
      </c>
    </row>
    <row r="8" ht="27.75" customHeight="1" spans="1:9">
      <c r="A8" s="55" t="s">
        <v>175</v>
      </c>
      <c r="B8" s="55" t="s">
        <v>171</v>
      </c>
      <c r="C8" s="56">
        <v>147.6</v>
      </c>
      <c r="D8" s="56">
        <v>147.6</v>
      </c>
      <c r="E8" s="56"/>
      <c r="F8" s="31" t="s">
        <v>172</v>
      </c>
      <c r="G8" s="55" t="s">
        <v>50</v>
      </c>
      <c r="H8" s="55" t="s">
        <v>173</v>
      </c>
      <c r="I8" s="55" t="s">
        <v>174</v>
      </c>
    </row>
    <row r="9" ht="27.75" customHeight="1" spans="1:9">
      <c r="A9" s="55"/>
      <c r="B9" s="55"/>
      <c r="C9" s="56"/>
      <c r="D9" s="56"/>
      <c r="E9" s="56"/>
      <c r="F9" s="31"/>
      <c r="G9" s="55"/>
      <c r="H9" s="55"/>
      <c r="I9" s="55"/>
    </row>
    <row r="10" ht="27.75" customHeight="1" spans="1:9">
      <c r="A10" s="55"/>
      <c r="B10" s="55"/>
      <c r="C10" s="56"/>
      <c r="D10" s="56"/>
      <c r="E10" s="56"/>
      <c r="F10" s="31"/>
      <c r="G10" s="55"/>
      <c r="H10" s="55"/>
      <c r="I10" s="55"/>
    </row>
    <row r="11" ht="27.75" customHeight="1" spans="1:9">
      <c r="A11" s="55"/>
      <c r="B11" s="55"/>
      <c r="C11" s="56"/>
      <c r="D11" s="56"/>
      <c r="E11" s="56"/>
      <c r="F11" s="31"/>
      <c r="G11" s="55"/>
      <c r="H11" s="55"/>
      <c r="I11" s="55"/>
    </row>
    <row r="12" ht="27.75" customHeight="1" spans="1:9">
      <c r="A12" s="55"/>
      <c r="B12" s="55"/>
      <c r="C12" s="56"/>
      <c r="D12" s="56"/>
      <c r="E12" s="56"/>
      <c r="F12" s="31"/>
      <c r="G12" s="55"/>
      <c r="H12" s="55"/>
      <c r="I12" s="55"/>
    </row>
    <row r="13" ht="27.75" customHeight="1" spans="1:9">
      <c r="A13" s="55"/>
      <c r="B13" s="55"/>
      <c r="C13" s="56"/>
      <c r="D13" s="56"/>
      <c r="E13" s="56"/>
      <c r="F13" s="31"/>
      <c r="G13" s="55"/>
      <c r="H13" s="55"/>
      <c r="I13" s="55"/>
    </row>
    <row r="14" ht="27.75" customHeight="1" spans="1:9">
      <c r="A14" s="55"/>
      <c r="B14" s="55"/>
      <c r="C14" s="56"/>
      <c r="D14" s="56"/>
      <c r="E14" s="56"/>
      <c r="F14" s="31"/>
      <c r="G14" s="55"/>
      <c r="H14" s="55"/>
      <c r="I14" s="55"/>
    </row>
    <row r="15" ht="27.75" customHeight="1" spans="1:9">
      <c r="A15" s="55"/>
      <c r="B15" s="55"/>
      <c r="C15" s="56"/>
      <c r="D15" s="56"/>
      <c r="E15" s="56"/>
      <c r="F15" s="31"/>
      <c r="G15" s="55"/>
      <c r="H15" s="55"/>
      <c r="I15" s="55"/>
    </row>
    <row r="16" ht="27.75" customHeight="1" spans="1:9">
      <c r="A16" s="55"/>
      <c r="B16" s="55"/>
      <c r="C16" s="56"/>
      <c r="D16" s="56"/>
      <c r="E16" s="56"/>
      <c r="F16" s="31"/>
      <c r="G16" s="55"/>
      <c r="H16" s="55"/>
      <c r="I16" s="55"/>
    </row>
    <row r="17" ht="27.75" customHeight="1" spans="1:9">
      <c r="A17" s="55"/>
      <c r="B17" s="55"/>
      <c r="C17" s="56"/>
      <c r="D17" s="56"/>
      <c r="E17" s="56"/>
      <c r="F17" s="31"/>
      <c r="G17" s="55"/>
      <c r="H17" s="55"/>
      <c r="I17" s="55"/>
    </row>
    <row r="18" ht="27.75" customHeight="1" spans="1:9">
      <c r="A18" s="55"/>
      <c r="B18" s="55"/>
      <c r="C18" s="56"/>
      <c r="D18" s="56"/>
      <c r="E18" s="56"/>
      <c r="F18" s="31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2019-03-26T03:30:25Z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