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890" windowHeight="7515" tabRatio="797"/>
  </bookViews>
  <sheets>
    <sheet name="1、2019年部门收支总表" sheetId="1" r:id="rId1"/>
    <sheet name="2、2019年部门收入总表" sheetId="8" r:id="rId2"/>
    <sheet name="3、2019年部门支出总表" sheetId="9" r:id="rId3"/>
    <sheet name="4、2019年财政拨款收支总表" sheetId="12" r:id="rId4"/>
    <sheet name="5、2019年一般公共预算支出表" sheetId="2" r:id="rId5"/>
    <sheet name="6、2019年一般公共预算基本支出经济科目表" sheetId="6" r:id="rId6"/>
    <sheet name="7、2019年一般公共预算“三公”经费支出表" sheetId="3" r:id="rId7"/>
    <sheet name="8、2019年政府性基金预算支出表" sheetId="13" r:id="rId8"/>
    <sheet name="9、2019年一般公共预算重点项目绩效目标表" sheetId="15" r:id="rId9"/>
    <sheet name="10、2019年政府采购预算表" sheetId="4" r:id="rId10"/>
    <sheet name="11、2019年政府购买服务支出预算表" sheetId="11" r:id="rId11"/>
  </sheets>
  <definedNames>
    <definedName name="_xlnm.Print_Titles" localSheetId="0">'1、2019年部门收支总表'!$1:$7</definedName>
    <definedName name="_xlnm.Print_Titles" localSheetId="3">'4、2019年财政拨款收支总表'!$1:$7</definedName>
    <definedName name="_xlnm.Print_Titles" localSheetId="5">'6、2019年一般公共预算基本支出经济科目表'!$1:$4</definedName>
  </definedNames>
  <calcPr calcId="125725" iterate="1"/>
</workbook>
</file>

<file path=xl/calcChain.xml><?xml version="1.0" encoding="utf-8"?>
<calcChain xmlns="http://schemas.openxmlformats.org/spreadsheetml/2006/main">
  <c r="E16" i="4"/>
  <c r="F16"/>
  <c r="G16"/>
  <c r="B57" i="6"/>
  <c r="I22" i="2"/>
  <c r="H22"/>
  <c r="G22"/>
  <c r="F22"/>
  <c r="E22"/>
  <c r="D22"/>
  <c r="C22"/>
  <c r="I21"/>
  <c r="C21"/>
  <c r="I20"/>
  <c r="C20"/>
  <c r="I19"/>
  <c r="C19"/>
  <c r="I18"/>
  <c r="I17"/>
  <c r="I16"/>
  <c r="I15"/>
  <c r="C15"/>
  <c r="I14"/>
  <c r="C14"/>
  <c r="I13"/>
  <c r="C13"/>
  <c r="I12"/>
  <c r="C12"/>
  <c r="I11"/>
  <c r="C11"/>
  <c r="I10"/>
  <c r="C10"/>
  <c r="I9"/>
  <c r="C9"/>
  <c r="I8"/>
  <c r="D8"/>
  <c r="I7"/>
  <c r="E7"/>
  <c r="D7"/>
  <c r="C7"/>
  <c r="E29" i="12"/>
  <c r="D29"/>
  <c r="B29"/>
  <c r="E22" i="9"/>
  <c r="D22"/>
  <c r="C22"/>
  <c r="D21" i="8"/>
  <c r="C21"/>
  <c r="G29" i="1"/>
  <c r="F29"/>
  <c r="C29"/>
  <c r="B29"/>
</calcChain>
</file>

<file path=xl/sharedStrings.xml><?xml version="1.0" encoding="utf-8"?>
<sst xmlns="http://schemas.openxmlformats.org/spreadsheetml/2006/main" count="311" uniqueCount="185">
  <si>
    <t>表1</t>
  </si>
  <si>
    <t>孝义市大孝堡乡初级中学校2019年部门收支总表</t>
  </si>
  <si>
    <t>单位：万元</t>
  </si>
  <si>
    <t>收      入</t>
  </si>
  <si>
    <t>支      出</t>
  </si>
  <si>
    <t>项 目</t>
  </si>
  <si>
    <t>预算数</t>
  </si>
  <si>
    <t>项  目</t>
  </si>
  <si>
    <t>2018年</t>
  </si>
  <si>
    <t>2019年</t>
  </si>
  <si>
    <t>2019年比2018年增减%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</si>
  <si>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</si>
  <si>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</si>
  <si>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</si>
  <si>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</si>
  <si>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</si>
  <si>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</si>
  <si>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</si>
  <si>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</si>
  <si>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</si>
  <si>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</si>
  <si>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</si>
  <si>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</si>
  <si>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</si>
  <si>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</si>
  <si>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</si>
  <si>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</si>
  <si>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</si>
  <si>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</si>
  <si>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</si>
  <si>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</si>
  <si>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</si>
  <si>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</si>
  <si>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</si>
  <si>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二十九、其他支出</t>
  </si>
  <si>
    <t>本年收入合计</t>
  </si>
  <si>
    <t>本年支出合计</t>
  </si>
  <si>
    <t>表2</t>
  </si>
  <si>
    <t>孝义市大孝堡乡初级中学校2019年部门收入总表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</si>
  <si>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</si>
  <si>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</si>
  <si>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</si>
  <si>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</si>
  <si>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</si>
  <si>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</si>
  <si>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</si>
  <si>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教育支出</t>
  </si>
  <si>
    <t xml:space="preserve">  普通教育</t>
  </si>
  <si>
    <t xml:space="preserve">    初中教育</t>
  </si>
  <si>
    <t xml:space="preserve">    其他普通教育支出</t>
  </si>
  <si>
    <t xml:space="preserve">  教育费附加安排的支出</t>
  </si>
  <si>
    <t xml:space="preserve">    其他教育费附加安排的支出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</si>
  <si>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</si>
  <si>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</si>
  <si>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</si>
  <si>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</si>
  <si>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</si>
  <si>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</si>
  <si>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</si>
  <si>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 住房改革支出</t>
  </si>
  <si>
    <t xml:space="preserve">     住房公积金</t>
  </si>
  <si>
    <t>合计</t>
  </si>
  <si>
    <t>表3</t>
  </si>
  <si>
    <t>孝义市大孝堡乡初级中学校2019年部门支出总表</t>
  </si>
  <si>
    <t>基本支出</t>
  </si>
  <si>
    <t>项目支出</t>
  </si>
  <si>
    <t>表4</t>
  </si>
  <si>
    <t>孝义市大孝堡乡初级中学校2019年财政拨款收支总表</t>
  </si>
  <si>
    <t>小计</t>
  </si>
  <si>
    <t>政府性基金预算</t>
  </si>
  <si>
    <t>表5</t>
  </si>
  <si>
    <t>孝义市大孝堡乡初级中学校2019年一般公共预算支出表</t>
  </si>
  <si>
    <t>2018年预算数</t>
  </si>
  <si>
    <t>2019年预算数</t>
  </si>
  <si>
    <t>2019年预算数比2018年预算数增减%</t>
  </si>
  <si>
    <t>表6</t>
  </si>
  <si>
    <t>孝义市大孝堡乡初级中学校2019年一般公共预算基本支出经济科目表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</si>
  <si>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</si>
  <si>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</si>
  <si>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</si>
  <si>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</si>
  <si>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</si>
  <si>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</si>
  <si>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</si>
  <si>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</si>
  <si>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</si>
  <si>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</si>
  <si>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</si>
  <si>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</si>
  <si>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</si>
  <si>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</si>
  <si>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</si>
  <si>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</si>
  <si>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</si>
  <si>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</si>
  <si>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</si>
  <si>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</si>
  <si>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</si>
  <si>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</si>
  <si>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</si>
  <si>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</si>
  <si>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</si>
  <si>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</si>
  <si>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</si>
  <si>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</si>
  <si>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</si>
  <si>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</si>
  <si>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</si>
  <si>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</si>
  <si>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</si>
  <si>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</si>
  <si>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</si>
  <si>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</si>
  <si>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</si>
  <si>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</si>
  <si>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</si>
  <si>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</si>
  <si>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</si>
  <si>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</si>
  <si>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</si>
  <si>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</si>
  <si>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</si>
  <si>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</si>
  <si>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</si>
  <si>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</si>
  <si>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</si>
  <si>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</si>
  <si>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</si>
  <si>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</si>
  <si>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</si>
  <si>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</si>
  <si>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表7</t>
  </si>
  <si>
    <t>孝义市大孝堡乡初级中学校2019年一般公共预算“三公”经费支出情况统计表</t>
  </si>
  <si>
    <t>合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</si>
  <si>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</si>
  <si>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</si>
  <si>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</si>
  <si>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</si>
  <si>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</si>
  <si>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</si>
  <si>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</si>
  <si>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孝义市大孝堡乡初级中学校2019年政府性基金预算支出表</t>
  </si>
  <si>
    <t>2019年预算比2018年预算数增减</t>
  </si>
  <si>
    <t>表9</t>
  </si>
  <si>
    <t>孝义市大孝堡乡初级中学校2019年一般公共预算重点项目绩效目标表</t>
  </si>
  <si>
    <t>项目名称</t>
  </si>
  <si>
    <t>实施部门</t>
  </si>
  <si>
    <t>2019年预算金额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</si>
  <si>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</si>
  <si>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</si>
  <si>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</si>
  <si>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</si>
  <si>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</si>
  <si>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</si>
  <si>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</si>
  <si>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</si>
  <si>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</si>
  <si>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孝义市大孝堡乡初级中学校2019年政府采购预算表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</si>
  <si>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</si>
  <si>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</si>
  <si>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</si>
  <si>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</si>
  <si>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</si>
  <si>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</si>
  <si>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</si>
  <si>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</si>
  <si>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</si>
  <si>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</si>
  <si>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</si>
  <si>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</si>
  <si>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</si>
  <si>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</si>
  <si>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</si>
  <si>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t>采购学生凳子</t>
  </si>
  <si>
    <t>学生凳</t>
  </si>
  <si>
    <t>支</t>
  </si>
  <si>
    <t>合  计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</si>
  <si>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</si>
  <si>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孝义市大孝堡乡初级中学校2019年政府购买服务支出预算表</t>
  </si>
  <si>
    <t>购买服务内容</t>
  </si>
  <si>
    <t>承接主体</t>
  </si>
  <si>
    <t>一般公共预算资金</t>
  </si>
  <si>
    <t>其他收入安排资金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</si>
  <si>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</si>
  <si>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r>
      <t>2</t>
    </r>
    <r>
      <rPr>
        <sz val="12"/>
        <rFont val="宋体"/>
        <family val="3"/>
        <charset val="134"/>
      </rPr>
      <t>019年</t>
    </r>
    <phoneticPr fontId="13" type="noConversion"/>
  </si>
</sst>
</file>

<file path=xl/styles.xml><?xml version="1.0" encoding="utf-8"?>
<styleSheet xmlns="http://schemas.openxmlformats.org/spreadsheetml/2006/main">
  <numFmts count="4">
    <numFmt numFmtId="178" formatCode="0.00_ "/>
    <numFmt numFmtId="179" formatCode="* #,##0.0;* \-#,##0.0;* &quot;&quot;??;@"/>
    <numFmt numFmtId="180" formatCode="0_ "/>
    <numFmt numFmtId="181" formatCode="#,##0.00_ "/>
  </numFmts>
  <fonts count="15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 applyProtection="0"/>
    <xf numFmtId="0" fontId="12" fillId="0" borderId="0" applyProtection="0"/>
  </cellStyleXfs>
  <cellXfs count="170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12" fillId="0" borderId="0" xfId="1" applyProtection="1"/>
    <xf numFmtId="0" fontId="12" fillId="0" borderId="0" xfId="1" applyAlignment="1" applyProtection="1">
      <alignment wrapText="1"/>
    </xf>
    <xf numFmtId="49" fontId="2" fillId="2" borderId="0" xfId="1" applyNumberFormat="1" applyFont="1" applyFill="1" applyAlignment="1" applyProtection="1">
      <alignment horizontal="center" vertical="center"/>
    </xf>
    <xf numFmtId="49" fontId="2" fillId="2" borderId="0" xfId="1" applyNumberFormat="1" applyFont="1" applyFill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1" applyFont="1" applyBorder="1" applyProtection="1"/>
    <xf numFmtId="0" fontId="0" fillId="0" borderId="2" xfId="1" applyFont="1" applyBorder="1" applyAlignment="1" applyProtection="1">
      <alignment wrapText="1"/>
    </xf>
    <xf numFmtId="0" fontId="3" fillId="0" borderId="2" xfId="1" applyFont="1" applyBorder="1" applyProtection="1"/>
    <xf numFmtId="0" fontId="3" fillId="0" borderId="2" xfId="1" applyFont="1" applyBorder="1" applyAlignment="1" applyProtection="1">
      <alignment wrapText="1"/>
    </xf>
    <xf numFmtId="178" fontId="0" fillId="0" borderId="0" xfId="0" applyNumberFormat="1" applyFont="1" applyAlignment="1">
      <alignment horizontal="right" vertical="center"/>
    </xf>
    <xf numFmtId="49" fontId="0" fillId="2" borderId="2" xfId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9" fontId="0" fillId="0" borderId="2" xfId="0" applyNumberFormat="1" applyFont="1" applyFill="1" applyBorder="1" applyAlignment="1">
      <alignment vertical="center"/>
    </xf>
    <xf numFmtId="178" fontId="0" fillId="0" borderId="2" xfId="0" applyNumberFormat="1" applyFont="1" applyFill="1" applyBorder="1" applyAlignment="1">
      <alignment vertical="center"/>
    </xf>
    <xf numFmtId="179" fontId="4" fillId="0" borderId="0" xfId="0" applyNumberFormat="1" applyFont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centerContinuous" vertical="center"/>
    </xf>
    <xf numFmtId="180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0" fillId="2" borderId="0" xfId="0" applyNumberFormat="1" applyFont="1" applyFill="1" applyAlignment="1" applyProtection="1">
      <alignment horizontal="left" vertical="center" wrapText="1"/>
    </xf>
    <xf numFmtId="178" fontId="0" fillId="0" borderId="0" xfId="0" applyNumberFormat="1" applyFont="1" applyFill="1" applyAlignment="1" applyProtection="1">
      <alignment vertical="center" wrapText="1"/>
    </xf>
    <xf numFmtId="178" fontId="0" fillId="0" borderId="2" xfId="0" applyNumberFormat="1" applyFont="1" applyFill="1" applyBorder="1" applyAlignment="1" applyProtection="1">
      <alignment horizontal="centerContinuous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80" fontId="0" fillId="0" borderId="2" xfId="0" applyNumberFormat="1" applyFont="1" applyBorder="1" applyAlignment="1" applyProtection="1">
      <alignment vertical="center"/>
      <protection locked="0"/>
    </xf>
    <xf numFmtId="180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0" xfId="0" applyFont="1" applyAlignment="1" applyProtection="1">
      <alignment horizont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vertical="center"/>
    </xf>
    <xf numFmtId="178" fontId="0" fillId="0" borderId="0" xfId="0" applyNumberFormat="1" applyProtection="1"/>
    <xf numFmtId="0" fontId="0" fillId="0" borderId="0" xfId="0" applyFont="1" applyBorder="1" applyProtection="1"/>
    <xf numFmtId="178" fontId="0" fillId="0" borderId="0" xfId="0" applyNumberFormat="1" applyBorder="1" applyProtection="1"/>
    <xf numFmtId="0" fontId="0" fillId="0" borderId="0" xfId="0" applyBorder="1" applyProtection="1"/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178" fontId="0" fillId="0" borderId="2" xfId="0" applyNumberFormat="1" applyFont="1" applyBorder="1" applyAlignment="1" applyProtection="1">
      <alignment horizontal="center"/>
    </xf>
    <xf numFmtId="0" fontId="0" fillId="0" borderId="2" xfId="0" applyFont="1" applyBorder="1" applyProtection="1"/>
    <xf numFmtId="178" fontId="0" fillId="0" borderId="2" xfId="0" applyNumberFormat="1" applyFont="1" applyBorder="1" applyProtection="1"/>
    <xf numFmtId="0" fontId="0" fillId="0" borderId="2" xfId="0" applyFont="1" applyFill="1" applyBorder="1" applyProtection="1"/>
    <xf numFmtId="178" fontId="3" fillId="0" borderId="0" xfId="0" applyNumberFormat="1" applyFont="1" applyProtection="1"/>
    <xf numFmtId="10" fontId="3" fillId="0" borderId="0" xfId="0" applyNumberFormat="1" applyFont="1" applyProtection="1"/>
    <xf numFmtId="178" fontId="5" fillId="0" borderId="0" xfId="0" applyNumberFormat="1" applyFont="1" applyAlignment="1" applyProtection="1">
      <alignment horizontal="left"/>
    </xf>
    <xf numFmtId="0" fontId="0" fillId="0" borderId="8" xfId="0" applyFont="1" applyBorder="1" applyAlignment="1" applyProtection="1">
      <alignment vertical="center"/>
    </xf>
    <xf numFmtId="178" fontId="0" fillId="0" borderId="8" xfId="0" applyNumberFormat="1" applyFont="1" applyBorder="1" applyAlignment="1" applyProtection="1">
      <alignment vertical="center"/>
    </xf>
    <xf numFmtId="178" fontId="0" fillId="0" borderId="2" xfId="0" applyNumberFormat="1" applyFont="1" applyBorder="1" applyAlignment="1" applyProtection="1">
      <alignment horizontal="center" vertical="center"/>
    </xf>
    <xf numFmtId="180" fontId="0" fillId="0" borderId="2" xfId="0" applyNumberFormat="1" applyFont="1" applyFill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horizontal="right" vertical="center"/>
    </xf>
    <xf numFmtId="180" fontId="0" fillId="0" borderId="2" xfId="0" applyNumberFormat="1" applyFill="1" applyBorder="1" applyAlignment="1" applyProtection="1">
      <alignment vertical="center"/>
      <protection locked="0"/>
    </xf>
    <xf numFmtId="0" fontId="0" fillId="0" borderId="4" xfId="0" applyNumberFormat="1" applyFont="1" applyFill="1" applyBorder="1" applyAlignment="1" applyProtection="1">
      <alignment horizontal="left" vertical="center" wrapText="1"/>
    </xf>
    <xf numFmtId="178" fontId="0" fillId="0" borderId="1" xfId="0" applyNumberFormat="1" applyFont="1" applyBorder="1" applyAlignment="1" applyProtection="1">
      <alignment horizontal="right" vertical="center"/>
    </xf>
    <xf numFmtId="0" fontId="0" fillId="0" borderId="2" xfId="0" applyBorder="1" applyProtection="1"/>
    <xf numFmtId="178" fontId="0" fillId="0" borderId="2" xfId="0" applyNumberFormat="1" applyFont="1" applyBorder="1" applyAlignment="1" applyProtection="1">
      <alignment vertical="center"/>
    </xf>
    <xf numFmtId="178" fontId="0" fillId="0" borderId="1" xfId="0" applyNumberFormat="1" applyFont="1" applyBorder="1" applyAlignment="1" applyProtection="1">
      <alignment vertical="center"/>
    </xf>
    <xf numFmtId="180" fontId="0" fillId="0" borderId="1" xfId="0" applyNumberFormat="1" applyFill="1" applyBorder="1" applyAlignment="1" applyProtection="1">
      <alignment vertical="center"/>
    </xf>
    <xf numFmtId="178" fontId="4" fillId="0" borderId="2" xfId="0" applyNumberFormat="1" applyFont="1" applyBorder="1" applyAlignment="1" applyProtection="1">
      <alignment vertical="center"/>
    </xf>
    <xf numFmtId="0" fontId="0" fillId="0" borderId="2" xfId="0" applyFont="1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10" fontId="0" fillId="0" borderId="0" xfId="0" applyNumberFormat="1" applyFont="1" applyAlignment="1" applyProtection="1">
      <alignment horizontal="center"/>
    </xf>
    <xf numFmtId="178" fontId="0" fillId="0" borderId="0" xfId="0" applyNumberFormat="1" applyFont="1" applyAlignment="1" applyProtection="1">
      <alignment horizontal="center"/>
    </xf>
    <xf numFmtId="10" fontId="0" fillId="0" borderId="2" xfId="0" applyNumberFormat="1" applyFont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right" vertical="center"/>
    </xf>
    <xf numFmtId="178" fontId="0" fillId="0" borderId="2" xfId="0" applyNumberFormat="1" applyFont="1" applyFill="1" applyBorder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 vertical="center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181" fontId="0" fillId="0" borderId="2" xfId="0" applyNumberFormat="1" applyFont="1" applyFill="1" applyBorder="1" applyAlignment="1" applyProtection="1">
      <alignment horizontal="right" vertical="center"/>
    </xf>
    <xf numFmtId="0" fontId="0" fillId="0" borderId="4" xfId="0" applyFont="1" applyBorder="1" applyAlignment="1" applyProtection="1">
      <alignment vertical="center"/>
    </xf>
    <xf numFmtId="178" fontId="0" fillId="0" borderId="4" xfId="0" applyNumberFormat="1" applyFont="1" applyBorder="1" applyAlignment="1" applyProtection="1">
      <alignment vertical="center"/>
      <protection locked="0"/>
    </xf>
    <xf numFmtId="180" fontId="0" fillId="0" borderId="4" xfId="0" applyNumberFormat="1" applyFont="1" applyBorder="1" applyAlignment="1" applyProtection="1">
      <alignment vertical="center"/>
      <protection locked="0"/>
    </xf>
    <xf numFmtId="178" fontId="0" fillId="0" borderId="0" xfId="0" applyNumberFormat="1" applyFont="1" applyBorder="1" applyAlignment="1" applyProtection="1">
      <alignment horizontal="right" vertical="center"/>
    </xf>
    <xf numFmtId="178" fontId="0" fillId="0" borderId="0" xfId="0" applyNumberFormat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center" vertical="center" wrapText="1"/>
    </xf>
    <xf numFmtId="10" fontId="10" fillId="0" borderId="0" xfId="0" applyNumberFormat="1" applyFont="1" applyAlignment="1" applyProtection="1">
      <alignment horizontal="right" vertical="center"/>
    </xf>
    <xf numFmtId="10" fontId="0" fillId="0" borderId="0" xfId="0" applyNumberFormat="1" applyFont="1" applyAlignment="1" applyProtection="1">
      <alignment horizontal="right" vertical="center"/>
    </xf>
    <xf numFmtId="10" fontId="0" fillId="0" borderId="2" xfId="0" applyNumberFormat="1" applyFont="1" applyBorder="1" applyAlignment="1" applyProtection="1">
      <alignment horizontal="center" vertical="center" wrapText="1"/>
    </xf>
    <xf numFmtId="178" fontId="0" fillId="0" borderId="4" xfId="0" applyNumberFormat="1" applyFont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10" fontId="6" fillId="0" borderId="0" xfId="0" applyNumberFormat="1" applyFont="1" applyAlignment="1" applyProtection="1">
      <alignment horizontal="center" vertical="center"/>
    </xf>
    <xf numFmtId="0" fontId="0" fillId="0" borderId="2" xfId="0" quotePrefix="1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10" fontId="0" fillId="0" borderId="2" xfId="0" applyNumberFormat="1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10" fontId="0" fillId="0" borderId="7" xfId="0" applyNumberFormat="1" applyFont="1" applyBorder="1" applyAlignment="1" applyProtection="1">
      <alignment horizontal="center" vertical="center"/>
    </xf>
    <xf numFmtId="0" fontId="0" fillId="0" borderId="1" xfId="0" quotePrefix="1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/>
    </xf>
    <xf numFmtId="178" fontId="6" fillId="0" borderId="0" xfId="0" applyNumberFormat="1" applyFont="1" applyAlignment="1" applyProtection="1">
      <alignment horizont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178" fontId="0" fillId="0" borderId="1" xfId="0" applyNumberFormat="1" applyFont="1" applyBorder="1" applyAlignment="1" applyProtection="1">
      <alignment horizontal="center" vertical="center" wrapText="1"/>
    </xf>
    <xf numFmtId="178" fontId="0" fillId="0" borderId="6" xfId="0" applyNumberFormat="1" applyFont="1" applyBorder="1" applyAlignment="1" applyProtection="1">
      <alignment horizontal="center" vertical="center" wrapText="1"/>
    </xf>
    <xf numFmtId="178" fontId="0" fillId="0" borderId="2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/>
    </xf>
    <xf numFmtId="178" fontId="0" fillId="0" borderId="1" xfId="0" applyNumberFormat="1" applyFont="1" applyBorder="1" applyAlignment="1" applyProtection="1">
      <alignment horizontal="center" vertical="center"/>
    </xf>
    <xf numFmtId="178" fontId="0" fillId="0" borderId="6" xfId="0" applyNumberFormat="1" applyFont="1" applyBorder="1" applyAlignment="1" applyProtection="1">
      <alignment horizontal="center" vertical="center"/>
    </xf>
    <xf numFmtId="10" fontId="6" fillId="0" borderId="0" xfId="0" applyNumberFormat="1" applyFont="1" applyAlignment="1" applyProtection="1">
      <alignment horizontal="center"/>
    </xf>
    <xf numFmtId="10" fontId="0" fillId="0" borderId="8" xfId="0" applyNumberFormat="1" applyFont="1" applyBorder="1" applyAlignment="1" applyProtection="1">
      <alignment horizontal="right" vertical="center"/>
    </xf>
    <xf numFmtId="178" fontId="0" fillId="0" borderId="8" xfId="0" applyNumberFormat="1" applyFont="1" applyBorder="1" applyAlignment="1" applyProtection="1">
      <alignment horizontal="right" vertical="center"/>
    </xf>
    <xf numFmtId="178" fontId="0" fillId="0" borderId="2" xfId="0" applyNumberFormat="1" applyFont="1" applyBorder="1" applyAlignment="1" applyProtection="1">
      <alignment horizontal="center" vertical="center"/>
    </xf>
    <xf numFmtId="180" fontId="0" fillId="0" borderId="4" xfId="0" applyNumberFormat="1" applyFont="1" applyBorder="1" applyAlignment="1" applyProtection="1">
      <alignment horizontal="center" vertical="center"/>
      <protection locked="0"/>
    </xf>
    <xf numFmtId="180" fontId="0" fillId="0" borderId="7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wrapText="1"/>
    </xf>
    <xf numFmtId="178" fontId="6" fillId="0" borderId="0" xfId="0" applyNumberFormat="1" applyFont="1" applyBorder="1" applyAlignment="1" applyProtection="1">
      <alignment horizontal="center" wrapText="1"/>
    </xf>
    <xf numFmtId="0" fontId="9" fillId="0" borderId="12" xfId="0" applyFont="1" applyBorder="1" applyAlignment="1" applyProtection="1">
      <alignment horizontal="left" vertical="center" wrapText="1"/>
    </xf>
    <xf numFmtId="0" fontId="0" fillId="0" borderId="8" xfId="0" applyFont="1" applyBorder="1" applyAlignment="1" applyProtection="1">
      <alignment horizontal="right" vertical="center"/>
    </xf>
    <xf numFmtId="49" fontId="6" fillId="0" borderId="0" xfId="0" applyNumberFormat="1" applyFont="1" applyFill="1" applyAlignment="1" applyProtection="1">
      <alignment horizontal="center" vertical="center"/>
    </xf>
    <xf numFmtId="178" fontId="0" fillId="0" borderId="8" xfId="0" applyNumberFormat="1" applyFont="1" applyFill="1" applyBorder="1" applyAlignment="1" applyProtection="1">
      <alignment horizontal="right" vertical="center" wrapText="1"/>
    </xf>
    <xf numFmtId="179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4" xfId="0" applyNumberFormat="1" applyFont="1" applyFill="1" applyBorder="1" applyAlignment="1" applyProtection="1">
      <alignment horizontal="center" vertical="center" wrapText="1"/>
    </xf>
    <xf numFmtId="178" fontId="0" fillId="0" borderId="7" xfId="0" applyNumberFormat="1" applyFont="1" applyFill="1" applyBorder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/>
    </xf>
    <xf numFmtId="178" fontId="0" fillId="0" borderId="8" xfId="0" applyNumberFormat="1" applyFont="1" applyBorder="1" applyAlignment="1">
      <alignment horizontal="right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6" xfId="0" applyNumberFormat="1" applyFont="1" applyFill="1" applyBorder="1" applyAlignment="1" applyProtection="1">
      <alignment horizontal="center" vertical="center" wrapText="1"/>
    </xf>
    <xf numFmtId="179" fontId="0" fillId="0" borderId="1" xfId="0" applyNumberFormat="1" applyFont="1" applyFill="1" applyBorder="1" applyAlignment="1" applyProtection="1">
      <alignment horizontal="center" vertical="center" wrapText="1"/>
    </xf>
    <xf numFmtId="179" fontId="0" fillId="0" borderId="3" xfId="0" applyNumberFormat="1" applyFont="1" applyFill="1" applyBorder="1" applyAlignment="1" applyProtection="1">
      <alignment horizontal="center" vertical="center" wrapText="1"/>
    </xf>
    <xf numFmtId="179" fontId="0" fillId="0" borderId="6" xfId="0" applyNumberFormat="1" applyFont="1" applyFill="1" applyBorder="1" applyAlignment="1" applyProtection="1">
      <alignment horizontal="center" vertical="center" wrapText="1"/>
    </xf>
    <xf numFmtId="49" fontId="1" fillId="2" borderId="0" xfId="1" applyNumberFormat="1" applyFont="1" applyFill="1" applyAlignment="1" applyProtection="1">
      <alignment horizontal="center" vertical="center"/>
    </xf>
    <xf numFmtId="178" fontId="0" fillId="0" borderId="4" xfId="0" applyNumberFormat="1" applyFont="1" applyFill="1" applyBorder="1" applyAlignment="1" applyProtection="1">
      <alignment horizontal="center" vertical="center"/>
    </xf>
    <xf numFmtId="178" fontId="0" fillId="0" borderId="5" xfId="0" applyNumberFormat="1" applyFont="1" applyFill="1" applyBorder="1" applyAlignment="1" applyProtection="1">
      <alignment horizontal="center" vertical="center"/>
    </xf>
    <xf numFmtId="178" fontId="0" fillId="0" borderId="7" xfId="0" applyNumberFormat="1" applyFont="1" applyFill="1" applyBorder="1" applyAlignment="1" applyProtection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</cellXfs>
  <cellStyles count="2">
    <cellStyle name="常规" xfId="0" builtinId="0"/>
    <cellStyle name="常规_！2015年省级部门预算录入表（附件5）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0"/>
  <sheetViews>
    <sheetView showGridLines="0" showZeros="0" tabSelected="1" workbookViewId="0">
      <selection activeCell="G15" sqref="G15"/>
    </sheetView>
  </sheetViews>
  <sheetFormatPr defaultColWidth="6.875" defaultRowHeight="11.25"/>
  <cols>
    <col min="1" max="1" width="33" style="38" customWidth="1"/>
    <col min="2" max="4" width="9.25" style="38" customWidth="1"/>
    <col min="5" max="5" width="34.125" style="38" customWidth="1"/>
    <col min="6" max="7" width="10.25" style="38" customWidth="1"/>
    <col min="8" max="8" width="10.25" style="70" customWidth="1"/>
    <col min="9" max="16384" width="6.875" style="38"/>
  </cols>
  <sheetData>
    <row r="1" spans="1:8" ht="16.5" customHeight="1">
      <c r="A1" s="39" t="s">
        <v>0</v>
      </c>
      <c r="B1" s="39"/>
      <c r="C1" s="39"/>
      <c r="D1" s="94"/>
      <c r="E1" s="94"/>
      <c r="F1" s="94"/>
      <c r="G1" s="94"/>
      <c r="H1" s="106"/>
    </row>
    <row r="2" spans="1:8" ht="18.75" customHeight="1">
      <c r="A2" s="96"/>
      <c r="B2" s="96"/>
      <c r="C2" s="96"/>
      <c r="D2" s="94"/>
      <c r="E2" s="94"/>
      <c r="F2" s="94"/>
      <c r="G2" s="94"/>
      <c r="H2" s="106"/>
    </row>
    <row r="3" spans="1:8" ht="21" customHeight="1">
      <c r="A3" s="110" t="s">
        <v>1</v>
      </c>
      <c r="B3" s="110"/>
      <c r="C3" s="110"/>
      <c r="D3" s="110"/>
      <c r="E3" s="110"/>
      <c r="F3" s="110"/>
      <c r="G3" s="110"/>
      <c r="H3" s="111"/>
    </row>
    <row r="4" spans="1:8" ht="14.25" customHeight="1">
      <c r="A4" s="97"/>
      <c r="B4" s="97"/>
      <c r="C4" s="97"/>
      <c r="D4" s="97"/>
      <c r="E4" s="97"/>
      <c r="F4" s="97"/>
      <c r="G4" s="97"/>
      <c r="H4" s="107" t="s">
        <v>2</v>
      </c>
    </row>
    <row r="5" spans="1:8" ht="24" customHeight="1">
      <c r="A5" s="112" t="s">
        <v>3</v>
      </c>
      <c r="B5" s="113"/>
      <c r="C5" s="113"/>
      <c r="D5" s="113"/>
      <c r="E5" s="112" t="s">
        <v>4</v>
      </c>
      <c r="F5" s="113"/>
      <c r="G5" s="113"/>
      <c r="H5" s="114"/>
    </row>
    <row r="6" spans="1:8" ht="24" customHeight="1">
      <c r="A6" s="119" t="s">
        <v>5</v>
      </c>
      <c r="B6" s="115" t="s">
        <v>6</v>
      </c>
      <c r="C6" s="116"/>
      <c r="D6" s="117"/>
      <c r="E6" s="121" t="s">
        <v>7</v>
      </c>
      <c r="F6" s="115" t="s">
        <v>6</v>
      </c>
      <c r="G6" s="116"/>
      <c r="H6" s="118"/>
    </row>
    <row r="7" spans="1:8" ht="48.75" customHeight="1">
      <c r="A7" s="120"/>
      <c r="B7" s="105" t="s">
        <v>8</v>
      </c>
      <c r="C7" s="105" t="s">
        <v>9</v>
      </c>
      <c r="D7" s="105" t="s">
        <v>10</v>
      </c>
      <c r="E7" s="122"/>
      <c r="F7" s="105" t="s">
        <v>8</v>
      </c>
      <c r="G7" s="105" t="s">
        <v>9</v>
      </c>
      <c r="H7" s="108" t="s">
        <v>10</v>
      </c>
    </row>
    <row r="8" spans="1:8" ht="24" customHeight="1">
      <c r="A8" s="44" t="s">
        <v>11</v>
      </c>
      <c r="B8" s="44">
        <v>508.89</v>
      </c>
      <c r="C8" s="98">
        <v>617.75</v>
      </c>
      <c r="D8" s="91">
        <v>21.39</v>
      </c>
      <c r="E8" s="42" t="s">
        <v>12</v>
      </c>
      <c r="F8" s="42"/>
      <c r="G8" s="42"/>
      <c r="H8" s="93"/>
    </row>
    <row r="9" spans="1:8" ht="24" customHeight="1">
      <c r="A9" s="44" t="s">
        <v>13</v>
      </c>
      <c r="B9" s="44"/>
      <c r="C9" s="44"/>
      <c r="D9" s="46"/>
      <c r="E9" s="42" t="s">
        <v>14</v>
      </c>
      <c r="F9" s="42"/>
      <c r="G9" s="42"/>
      <c r="H9" s="93"/>
    </row>
    <row r="10" spans="1:8" ht="24" customHeight="1">
      <c r="A10" s="44" t="s">
        <v>15</v>
      </c>
      <c r="B10" s="44"/>
      <c r="C10" s="44"/>
      <c r="D10" s="44"/>
      <c r="E10" s="42" t="s">
        <v>16</v>
      </c>
      <c r="F10" s="42"/>
      <c r="G10" s="42"/>
      <c r="H10" s="93"/>
    </row>
    <row r="11" spans="1:8" ht="24" customHeight="1">
      <c r="A11" s="44" t="s">
        <v>17</v>
      </c>
      <c r="B11" s="44"/>
      <c r="C11" s="44"/>
      <c r="D11" s="44"/>
      <c r="E11" s="44" t="s">
        <v>18</v>
      </c>
      <c r="F11" s="44"/>
      <c r="G11" s="44"/>
      <c r="H11" s="93"/>
    </row>
    <row r="12" spans="1:8" ht="24" customHeight="1">
      <c r="A12" s="44"/>
      <c r="B12" s="44"/>
      <c r="C12" s="44"/>
      <c r="D12" s="44"/>
      <c r="E12" s="42" t="s">
        <v>19</v>
      </c>
      <c r="F12" s="76">
        <v>427.68</v>
      </c>
      <c r="G12" s="76">
        <v>509.2</v>
      </c>
      <c r="H12" s="91">
        <v>19.059999999999999</v>
      </c>
    </row>
    <row r="13" spans="1:8" ht="24" customHeight="1">
      <c r="A13" s="44"/>
      <c r="B13" s="44"/>
      <c r="C13" s="44"/>
      <c r="D13" s="44"/>
      <c r="E13" s="42" t="s">
        <v>20</v>
      </c>
      <c r="F13" s="76"/>
      <c r="G13" s="42"/>
      <c r="H13" s="93"/>
    </row>
    <row r="14" spans="1:8" ht="24" customHeight="1">
      <c r="A14" s="44"/>
      <c r="B14" s="44"/>
      <c r="C14" s="44"/>
      <c r="D14" s="44"/>
      <c r="E14" s="44" t="s">
        <v>21</v>
      </c>
      <c r="F14" s="82"/>
      <c r="G14" s="44"/>
      <c r="H14" s="93"/>
    </row>
    <row r="15" spans="1:8" ht="24" customHeight="1">
      <c r="A15" s="44"/>
      <c r="B15" s="44"/>
      <c r="C15" s="44"/>
      <c r="D15" s="44"/>
      <c r="E15" s="44" t="s">
        <v>22</v>
      </c>
      <c r="F15" s="109">
        <v>58.01</v>
      </c>
      <c r="G15" s="99">
        <v>63.85</v>
      </c>
      <c r="H15" s="91">
        <v>10.07</v>
      </c>
    </row>
    <row r="16" spans="1:8" ht="24" customHeight="1">
      <c r="A16" s="44"/>
      <c r="B16" s="44"/>
      <c r="C16" s="44"/>
      <c r="D16" s="44"/>
      <c r="E16" s="42" t="s">
        <v>23</v>
      </c>
      <c r="F16" s="100"/>
      <c r="G16" s="100">
        <v>19.16</v>
      </c>
      <c r="H16" s="93"/>
    </row>
    <row r="17" spans="1:8" ht="24" customHeight="1">
      <c r="A17" s="44"/>
      <c r="B17" s="44"/>
      <c r="C17" s="44"/>
      <c r="D17" s="44"/>
      <c r="E17" s="42" t="s">
        <v>24</v>
      </c>
      <c r="F17" s="100"/>
      <c r="G17" s="101"/>
      <c r="H17" s="93"/>
    </row>
    <row r="18" spans="1:8" ht="24" customHeight="1">
      <c r="A18" s="44"/>
      <c r="B18" s="44"/>
      <c r="C18" s="44"/>
      <c r="D18" s="44"/>
      <c r="E18" s="44" t="s">
        <v>25</v>
      </c>
      <c r="F18" s="109"/>
      <c r="G18" s="99"/>
      <c r="H18" s="93"/>
    </row>
    <row r="19" spans="1:8" ht="24" customHeight="1">
      <c r="A19" s="44"/>
      <c r="B19" s="44"/>
      <c r="C19" s="44"/>
      <c r="D19" s="44"/>
      <c r="E19" s="44" t="s">
        <v>26</v>
      </c>
      <c r="F19" s="82"/>
      <c r="G19" s="44"/>
      <c r="H19" s="93"/>
    </row>
    <row r="20" spans="1:8" ht="24" customHeight="1">
      <c r="A20" s="44"/>
      <c r="B20" s="44"/>
      <c r="C20" s="44"/>
      <c r="D20" s="44"/>
      <c r="E20" s="44" t="s">
        <v>27</v>
      </c>
      <c r="F20" s="82"/>
      <c r="G20" s="44"/>
      <c r="H20" s="93"/>
    </row>
    <row r="21" spans="1:8" ht="24" customHeight="1">
      <c r="A21" s="44"/>
      <c r="B21" s="44"/>
      <c r="C21" s="44"/>
      <c r="D21" s="44"/>
      <c r="E21" s="44" t="s">
        <v>28</v>
      </c>
      <c r="F21" s="82"/>
      <c r="G21" s="44"/>
      <c r="H21" s="93"/>
    </row>
    <row r="22" spans="1:8" ht="24" customHeight="1">
      <c r="A22" s="44"/>
      <c r="B22" s="44"/>
      <c r="C22" s="44"/>
      <c r="D22" s="44"/>
      <c r="E22" s="44" t="s">
        <v>29</v>
      </c>
      <c r="F22" s="82"/>
      <c r="G22" s="44"/>
      <c r="H22" s="93"/>
    </row>
    <row r="23" spans="1:8" ht="24" customHeight="1">
      <c r="A23" s="44"/>
      <c r="B23" s="44"/>
      <c r="C23" s="44"/>
      <c r="D23" s="44"/>
      <c r="E23" s="44" t="s">
        <v>30</v>
      </c>
      <c r="F23" s="82"/>
      <c r="G23" s="44"/>
      <c r="H23" s="93"/>
    </row>
    <row r="24" spans="1:8" ht="24" customHeight="1">
      <c r="A24" s="44"/>
      <c r="B24" s="44"/>
      <c r="C24" s="44"/>
      <c r="D24" s="44"/>
      <c r="E24" s="44" t="s">
        <v>31</v>
      </c>
      <c r="F24" s="82"/>
      <c r="G24" s="44"/>
      <c r="H24" s="93"/>
    </row>
    <row r="25" spans="1:8" ht="24" customHeight="1">
      <c r="A25" s="44"/>
      <c r="B25" s="44"/>
      <c r="C25" s="44"/>
      <c r="D25" s="44"/>
      <c r="E25" s="44" t="s">
        <v>32</v>
      </c>
      <c r="F25" s="82">
        <v>23.2</v>
      </c>
      <c r="G25" s="40">
        <v>25.54</v>
      </c>
      <c r="H25" s="91">
        <v>10.09</v>
      </c>
    </row>
    <row r="26" spans="1:8" ht="24" customHeight="1">
      <c r="A26" s="44"/>
      <c r="B26" s="44"/>
      <c r="C26" s="44"/>
      <c r="D26" s="44"/>
      <c r="E26" s="44" t="s">
        <v>33</v>
      </c>
      <c r="F26" s="44"/>
      <c r="G26" s="44"/>
      <c r="H26" s="93"/>
    </row>
    <row r="27" spans="1:8" ht="24" customHeight="1">
      <c r="A27" s="44"/>
      <c r="B27" s="44"/>
      <c r="C27" s="44"/>
      <c r="D27" s="44"/>
      <c r="E27" s="44" t="s">
        <v>34</v>
      </c>
      <c r="F27" s="44"/>
      <c r="G27" s="44"/>
      <c r="H27" s="93"/>
    </row>
    <row r="28" spans="1:8" ht="24" customHeight="1">
      <c r="A28" s="44"/>
      <c r="B28" s="44"/>
      <c r="C28" s="44"/>
      <c r="D28" s="44"/>
      <c r="E28" s="66"/>
      <c r="F28" s="66"/>
      <c r="G28" s="66"/>
      <c r="H28" s="93"/>
    </row>
    <row r="29" spans="1:8" ht="24" customHeight="1">
      <c r="A29" s="40" t="s">
        <v>35</v>
      </c>
      <c r="B29" s="40">
        <f>SUM(B8:B28)</f>
        <v>508.89</v>
      </c>
      <c r="C29" s="40">
        <f>SUM(C8:C28)</f>
        <v>617.75</v>
      </c>
      <c r="D29" s="91">
        <v>21.39</v>
      </c>
      <c r="E29" s="40" t="s">
        <v>36</v>
      </c>
      <c r="F29" s="40">
        <f>SUM(F8:F28)</f>
        <v>508.89</v>
      </c>
      <c r="G29" s="40">
        <f>SUM(G8:G28)</f>
        <v>617.75</v>
      </c>
      <c r="H29" s="91">
        <v>21.39</v>
      </c>
    </row>
    <row r="30" spans="1:8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16"/>
  <sheetViews>
    <sheetView topLeftCell="A4" workbookViewId="0">
      <selection activeCell="M13" sqref="M13"/>
    </sheetView>
  </sheetViews>
  <sheetFormatPr defaultColWidth="9" defaultRowHeight="14.25"/>
  <cols>
    <col min="1" max="4" width="8.75" customWidth="1"/>
  </cols>
  <sheetData>
    <row r="1" spans="1:14" ht="31.5" customHeight="1">
      <c r="A1" s="1" t="s">
        <v>156</v>
      </c>
      <c r="B1" s="15"/>
      <c r="C1" s="16"/>
      <c r="D1" s="16"/>
      <c r="E1" s="17"/>
      <c r="F1" s="17"/>
      <c r="G1" s="17"/>
      <c r="H1" s="17"/>
      <c r="I1" s="17"/>
      <c r="J1" s="17"/>
      <c r="K1" s="17"/>
      <c r="L1" s="17"/>
      <c r="M1" s="17"/>
      <c r="N1" s="25"/>
    </row>
    <row r="2" spans="1:14" ht="33" customHeight="1">
      <c r="A2" s="150" t="s">
        <v>157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</row>
    <row r="3" spans="1:14" ht="26.25" customHeight="1">
      <c r="A3" s="151" t="s">
        <v>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ht="22.5" customHeight="1">
      <c r="A4" s="155" t="s">
        <v>158</v>
      </c>
      <c r="B4" s="158" t="s">
        <v>159</v>
      </c>
      <c r="C4" s="158" t="s">
        <v>160</v>
      </c>
      <c r="D4" s="158" t="s">
        <v>161</v>
      </c>
      <c r="E4" s="6" t="s">
        <v>162</v>
      </c>
      <c r="F4" s="6"/>
      <c r="G4" s="6"/>
      <c r="H4" s="6"/>
      <c r="I4" s="6"/>
      <c r="J4" s="6"/>
      <c r="K4" s="6"/>
      <c r="L4" s="6"/>
      <c r="M4" s="6"/>
      <c r="N4" s="161" t="s">
        <v>163</v>
      </c>
    </row>
    <row r="5" spans="1:14" ht="37.5" customHeight="1">
      <c r="A5" s="156"/>
      <c r="B5" s="158"/>
      <c r="C5" s="158"/>
      <c r="D5" s="158"/>
      <c r="E5" s="147" t="s">
        <v>164</v>
      </c>
      <c r="F5" s="6" t="s">
        <v>40</v>
      </c>
      <c r="G5" s="6"/>
      <c r="H5" s="6"/>
      <c r="I5" s="6"/>
      <c r="J5" s="26"/>
      <c r="K5" s="26"/>
      <c r="L5" s="159" t="s">
        <v>165</v>
      </c>
      <c r="M5" s="159" t="s">
        <v>166</v>
      </c>
      <c r="N5" s="162"/>
    </row>
    <row r="6" spans="1:14" ht="78.75" customHeight="1">
      <c r="A6" s="157"/>
      <c r="B6" s="158"/>
      <c r="C6" s="158"/>
      <c r="D6" s="158"/>
      <c r="E6" s="147"/>
      <c r="F6" s="8" t="s">
        <v>167</v>
      </c>
      <c r="G6" s="7" t="s">
        <v>168</v>
      </c>
      <c r="H6" s="7" t="s">
        <v>169</v>
      </c>
      <c r="I6" s="7" t="s">
        <v>170</v>
      </c>
      <c r="J6" s="7" t="s">
        <v>171</v>
      </c>
      <c r="K6" s="14" t="s">
        <v>172</v>
      </c>
      <c r="L6" s="160"/>
      <c r="M6" s="160"/>
      <c r="N6" s="163"/>
    </row>
    <row r="7" spans="1:14" ht="24" customHeight="1">
      <c r="A7" s="18" t="s">
        <v>173</v>
      </c>
      <c r="B7" s="19" t="s">
        <v>174</v>
      </c>
      <c r="C7" s="20" t="s">
        <v>175</v>
      </c>
      <c r="D7" s="20">
        <v>100</v>
      </c>
      <c r="E7" s="168">
        <v>0.5</v>
      </c>
      <c r="F7" s="168">
        <v>0.5</v>
      </c>
      <c r="G7" s="168">
        <v>0.5</v>
      </c>
      <c r="H7" s="20"/>
      <c r="I7" s="20"/>
      <c r="J7" s="20"/>
      <c r="K7" s="20"/>
      <c r="L7" s="20"/>
      <c r="M7" s="20"/>
      <c r="N7" s="169" t="s">
        <v>184</v>
      </c>
    </row>
    <row r="8" spans="1:14" ht="24" customHeight="1">
      <c r="A8" s="21"/>
      <c r="B8" s="22"/>
      <c r="C8" s="23"/>
      <c r="D8" s="23"/>
      <c r="E8" s="24"/>
      <c r="F8" s="24"/>
      <c r="G8" s="24"/>
      <c r="H8" s="24"/>
      <c r="I8" s="24"/>
      <c r="J8" s="24"/>
      <c r="K8" s="24"/>
      <c r="L8" s="24"/>
      <c r="M8" s="24"/>
      <c r="N8" s="23"/>
    </row>
    <row r="9" spans="1:14" ht="24" customHeight="1">
      <c r="A9" s="21"/>
      <c r="B9" s="22"/>
      <c r="C9" s="23"/>
      <c r="D9" s="23"/>
      <c r="E9" s="24"/>
      <c r="F9" s="24"/>
      <c r="G9" s="24"/>
      <c r="H9" s="24"/>
      <c r="I9" s="24"/>
      <c r="J9" s="24"/>
      <c r="K9" s="24"/>
      <c r="L9" s="24"/>
      <c r="M9" s="24"/>
      <c r="N9" s="23"/>
    </row>
    <row r="10" spans="1:14" ht="24" customHeight="1">
      <c r="A10" s="21"/>
      <c r="B10" s="22"/>
      <c r="C10" s="23"/>
      <c r="D10" s="23"/>
      <c r="E10" s="24"/>
      <c r="F10" s="24"/>
      <c r="G10" s="24"/>
      <c r="H10" s="24"/>
      <c r="I10" s="24"/>
      <c r="J10" s="24"/>
      <c r="K10" s="24"/>
      <c r="L10" s="24"/>
      <c r="M10" s="24"/>
      <c r="N10" s="23"/>
    </row>
    <row r="11" spans="1:14" ht="24" customHeight="1">
      <c r="A11" s="21"/>
      <c r="B11" s="22"/>
      <c r="C11" s="23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3"/>
    </row>
    <row r="12" spans="1:14" ht="24" customHeight="1">
      <c r="A12" s="21"/>
      <c r="B12" s="22"/>
      <c r="C12" s="23"/>
      <c r="D12" s="23"/>
      <c r="E12" s="24"/>
      <c r="F12" s="24"/>
      <c r="G12" s="24"/>
      <c r="H12" s="24"/>
      <c r="I12" s="24"/>
      <c r="J12" s="24"/>
      <c r="K12" s="24"/>
      <c r="L12" s="24"/>
      <c r="M12" s="24"/>
      <c r="N12" s="23"/>
    </row>
    <row r="13" spans="1:14" ht="24" customHeight="1">
      <c r="A13" s="21"/>
      <c r="B13" s="22"/>
      <c r="C13" s="23"/>
      <c r="D13" s="23"/>
      <c r="E13" s="24"/>
      <c r="F13" s="24"/>
      <c r="G13" s="24"/>
      <c r="H13" s="24"/>
      <c r="I13" s="24"/>
      <c r="J13" s="24"/>
      <c r="K13" s="24"/>
      <c r="L13" s="24"/>
      <c r="M13" s="24"/>
      <c r="N13" s="23"/>
    </row>
    <row r="14" spans="1:14" ht="24" customHeight="1">
      <c r="A14" s="21"/>
      <c r="B14" s="22"/>
      <c r="C14" s="23"/>
      <c r="D14" s="23"/>
      <c r="E14" s="24"/>
      <c r="F14" s="24"/>
      <c r="G14" s="24"/>
      <c r="H14" s="24"/>
      <c r="I14" s="24"/>
      <c r="J14" s="24"/>
      <c r="K14" s="24"/>
      <c r="L14" s="24"/>
      <c r="M14" s="24"/>
      <c r="N14" s="23"/>
    </row>
    <row r="15" spans="1:14" ht="24" customHeight="1">
      <c r="A15" s="21"/>
      <c r="B15" s="22"/>
      <c r="C15" s="23"/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3"/>
    </row>
    <row r="16" spans="1:14" ht="24" customHeight="1">
      <c r="A16" s="152" t="s">
        <v>176</v>
      </c>
      <c r="B16" s="153"/>
      <c r="C16" s="153"/>
      <c r="D16" s="154"/>
      <c r="E16" s="24">
        <f>SUM(E7:E15)</f>
        <v>0.5</v>
      </c>
      <c r="F16" s="24">
        <f>SUM(F7:F15)</f>
        <v>0.5</v>
      </c>
      <c r="G16" s="24">
        <f>SUM(G7:G15)</f>
        <v>0.5</v>
      </c>
      <c r="H16" s="24"/>
      <c r="I16" s="24"/>
      <c r="J16" s="24"/>
      <c r="K16" s="24"/>
      <c r="L16" s="24"/>
      <c r="M16" s="24"/>
      <c r="N16" s="23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spans="1:12" ht="31.5" customHeight="1">
      <c r="A1" s="1" t="s">
        <v>177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spans="1:12" ht="29.25" customHeight="1">
      <c r="A2" s="164" t="s">
        <v>178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spans="1:12" ht="26.25" customHeight="1">
      <c r="A3" s="4"/>
      <c r="B3" s="4"/>
      <c r="C3" s="4"/>
      <c r="D3" s="5"/>
      <c r="E3" s="4"/>
      <c r="F3" s="4"/>
      <c r="G3" s="4"/>
      <c r="H3" s="5"/>
      <c r="I3" s="4"/>
      <c r="J3" s="4"/>
      <c r="K3" s="2"/>
      <c r="L3" s="13" t="s">
        <v>2</v>
      </c>
    </row>
    <row r="4" spans="1:12" ht="24" customHeight="1">
      <c r="A4" s="155" t="s">
        <v>179</v>
      </c>
      <c r="B4" s="155" t="s">
        <v>180</v>
      </c>
      <c r="C4" s="6" t="s">
        <v>162</v>
      </c>
      <c r="D4" s="6"/>
      <c r="E4" s="6"/>
      <c r="F4" s="6"/>
      <c r="G4" s="6"/>
      <c r="H4" s="6"/>
      <c r="I4" s="6"/>
      <c r="J4" s="6"/>
      <c r="K4" s="6"/>
      <c r="L4" s="155" t="s">
        <v>78</v>
      </c>
    </row>
    <row r="5" spans="1:12" ht="25.5" customHeight="1">
      <c r="A5" s="156"/>
      <c r="B5" s="156"/>
      <c r="C5" s="147" t="s">
        <v>164</v>
      </c>
      <c r="D5" s="165" t="s">
        <v>181</v>
      </c>
      <c r="E5" s="166"/>
      <c r="F5" s="166"/>
      <c r="G5" s="166"/>
      <c r="H5" s="166"/>
      <c r="I5" s="167"/>
      <c r="J5" s="159" t="s">
        <v>165</v>
      </c>
      <c r="K5" s="159" t="s">
        <v>166</v>
      </c>
      <c r="L5" s="156"/>
    </row>
    <row r="6" spans="1:12" ht="81" customHeight="1">
      <c r="A6" s="157"/>
      <c r="B6" s="157"/>
      <c r="C6" s="147"/>
      <c r="D6" s="8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4" t="s">
        <v>182</v>
      </c>
      <c r="J6" s="160"/>
      <c r="K6" s="160"/>
      <c r="L6" s="157"/>
    </row>
    <row r="7" spans="1:12" ht="32.25" customHeight="1">
      <c r="A7" s="9"/>
      <c r="B7" s="9"/>
      <c r="C7" s="9"/>
      <c r="D7" s="10"/>
      <c r="E7" s="9"/>
      <c r="F7" s="9"/>
      <c r="G7" s="9"/>
      <c r="H7" s="10"/>
      <c r="I7" s="9"/>
      <c r="J7" s="9"/>
      <c r="K7" s="9"/>
      <c r="L7" s="9"/>
    </row>
    <row r="8" spans="1:12" ht="32.25" customHeight="1">
      <c r="A8" s="9"/>
      <c r="B8" s="9"/>
      <c r="C8" s="9"/>
      <c r="D8" s="10"/>
      <c r="E8" s="9"/>
      <c r="F8" s="9"/>
      <c r="G8" s="9"/>
      <c r="H8" s="10"/>
      <c r="I8" s="9"/>
      <c r="J8" s="9"/>
      <c r="K8" s="9"/>
      <c r="L8" s="9"/>
    </row>
    <row r="9" spans="1:12" ht="32.25" customHeight="1">
      <c r="A9" s="9"/>
      <c r="B9" s="9"/>
      <c r="C9" s="9"/>
      <c r="D9" s="10"/>
      <c r="E9" s="9"/>
      <c r="F9" s="9"/>
      <c r="G9" s="9"/>
      <c r="H9" s="10"/>
      <c r="I9" s="9"/>
      <c r="J9" s="9"/>
      <c r="K9" s="9"/>
      <c r="L9" s="9"/>
    </row>
    <row r="10" spans="1:12" ht="32.25" customHeight="1">
      <c r="A10" s="9"/>
      <c r="B10" s="9"/>
      <c r="C10" s="9"/>
      <c r="D10" s="10"/>
      <c r="E10" s="9"/>
      <c r="F10" s="9"/>
      <c r="G10" s="9"/>
      <c r="H10" s="10"/>
      <c r="I10" s="9"/>
      <c r="J10" s="9"/>
      <c r="K10" s="9"/>
      <c r="L10" s="9"/>
    </row>
    <row r="11" spans="1:12" ht="32.25" customHeight="1">
      <c r="A11" s="9"/>
      <c r="B11" s="9"/>
      <c r="C11" s="9"/>
      <c r="D11" s="10"/>
      <c r="E11" s="9"/>
      <c r="F11" s="9"/>
      <c r="G11" s="9"/>
      <c r="H11" s="10"/>
      <c r="I11" s="9"/>
      <c r="J11" s="9"/>
      <c r="K11" s="9"/>
      <c r="L11" s="9"/>
    </row>
    <row r="12" spans="1:12" ht="32.25" customHeight="1">
      <c r="A12" s="9"/>
      <c r="B12" s="9"/>
      <c r="C12" s="9"/>
      <c r="D12" s="10"/>
      <c r="E12" s="9"/>
      <c r="F12" s="9"/>
      <c r="G12" s="9"/>
      <c r="H12" s="10"/>
      <c r="I12" s="9"/>
      <c r="J12" s="9"/>
      <c r="K12" s="9"/>
      <c r="L12" s="9"/>
    </row>
    <row r="13" spans="1:12" ht="32.25" customHeight="1">
      <c r="A13" s="9"/>
      <c r="B13" s="9"/>
      <c r="C13" s="9"/>
      <c r="D13" s="10"/>
      <c r="E13" s="9"/>
      <c r="F13" s="9"/>
      <c r="G13" s="9"/>
      <c r="H13" s="10"/>
      <c r="I13" s="9"/>
      <c r="J13" s="9"/>
      <c r="K13" s="9"/>
      <c r="L13" s="9"/>
    </row>
    <row r="14" spans="1:12" ht="32.25" customHeight="1">
      <c r="A14" s="152" t="s">
        <v>183</v>
      </c>
      <c r="B14" s="154"/>
      <c r="C14" s="11"/>
      <c r="D14" s="12"/>
      <c r="E14" s="11"/>
      <c r="F14" s="11"/>
      <c r="G14" s="11"/>
      <c r="H14" s="12"/>
      <c r="I14" s="11"/>
      <c r="J14" s="11"/>
      <c r="K14" s="11"/>
      <c r="L14" s="11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1"/>
  <sheetViews>
    <sheetView showGridLines="0" showZeros="0" topLeftCell="A7" workbookViewId="0">
      <selection activeCell="B13" sqref="B13"/>
    </sheetView>
  </sheetViews>
  <sheetFormatPr defaultColWidth="6.875" defaultRowHeight="11.25"/>
  <cols>
    <col min="1" max="1" width="20.625" style="38" customWidth="1"/>
    <col min="2" max="2" width="29.5" style="38" customWidth="1"/>
    <col min="3" max="4" width="14.625" style="69" customWidth="1"/>
    <col min="5" max="5" width="14.625" style="38" customWidth="1"/>
    <col min="6" max="6" width="12" style="38" customWidth="1"/>
    <col min="7" max="7" width="15.625" style="38" customWidth="1"/>
    <col min="8" max="16384" width="6.875" style="38"/>
  </cols>
  <sheetData>
    <row r="1" spans="1:7" ht="16.5" customHeight="1">
      <c r="A1" s="27" t="s">
        <v>37</v>
      </c>
      <c r="B1" s="28"/>
      <c r="C1" s="71"/>
      <c r="D1" s="89"/>
      <c r="E1" s="45"/>
      <c r="F1" s="45"/>
      <c r="G1" s="45"/>
    </row>
    <row r="2" spans="1:7" ht="29.25" customHeight="1">
      <c r="A2" s="123" t="s">
        <v>38</v>
      </c>
      <c r="B2" s="123"/>
      <c r="C2" s="124"/>
      <c r="D2" s="124"/>
      <c r="E2" s="123"/>
      <c r="F2" s="123"/>
      <c r="G2" s="123"/>
    </row>
    <row r="3" spans="1:7" ht="26.25" customHeight="1">
      <c r="A3" s="39"/>
      <c r="B3" s="39"/>
      <c r="C3" s="103"/>
      <c r="D3" s="103"/>
      <c r="E3" s="39"/>
      <c r="F3" s="39"/>
      <c r="G3" s="104" t="s">
        <v>2</v>
      </c>
    </row>
    <row r="4" spans="1:7" ht="26.25" customHeight="1">
      <c r="A4" s="113" t="s">
        <v>39</v>
      </c>
      <c r="B4" s="113"/>
      <c r="C4" s="127" t="s">
        <v>35</v>
      </c>
      <c r="D4" s="129" t="s">
        <v>40</v>
      </c>
      <c r="E4" s="130" t="s">
        <v>41</v>
      </c>
      <c r="F4" s="130" t="s">
        <v>42</v>
      </c>
      <c r="G4" s="121" t="s">
        <v>43</v>
      </c>
    </row>
    <row r="5" spans="1:7" s="37" customFormat="1" ht="47.25" customHeight="1">
      <c r="A5" s="40" t="s">
        <v>44</v>
      </c>
      <c r="B5" s="40" t="s">
        <v>45</v>
      </c>
      <c r="C5" s="128"/>
      <c r="D5" s="129"/>
      <c r="E5" s="130"/>
      <c r="F5" s="130"/>
      <c r="G5" s="122"/>
    </row>
    <row r="6" spans="1:7" s="37" customFormat="1" ht="25.5" customHeight="1">
      <c r="A6" s="75">
        <v>205</v>
      </c>
      <c r="B6" s="75" t="s">
        <v>46</v>
      </c>
      <c r="C6" s="76">
        <v>509.2</v>
      </c>
      <c r="D6" s="76">
        <v>509.2</v>
      </c>
      <c r="E6" s="46"/>
      <c r="F6" s="46"/>
      <c r="G6" s="46"/>
    </row>
    <row r="7" spans="1:7" s="37" customFormat="1" ht="25.5" customHeight="1">
      <c r="A7" s="75">
        <v>20502</v>
      </c>
      <c r="B7" s="78" t="s">
        <v>47</v>
      </c>
      <c r="C7" s="76">
        <v>505.1</v>
      </c>
      <c r="D7" s="76">
        <v>505.1</v>
      </c>
      <c r="E7" s="46"/>
      <c r="F7" s="46"/>
      <c r="G7" s="46"/>
    </row>
    <row r="8" spans="1:7" s="37" customFormat="1" ht="25.5" customHeight="1">
      <c r="A8" s="75">
        <v>2050203</v>
      </c>
      <c r="B8" s="78" t="s">
        <v>48</v>
      </c>
      <c r="C8" s="76">
        <v>500.83</v>
      </c>
      <c r="D8" s="76">
        <v>500.83</v>
      </c>
      <c r="E8" s="46"/>
      <c r="F8" s="46"/>
      <c r="G8" s="46"/>
    </row>
    <row r="9" spans="1:7" s="37" customFormat="1" ht="25.5" customHeight="1">
      <c r="A9" s="75">
        <v>2050299</v>
      </c>
      <c r="B9" s="79" t="s">
        <v>49</v>
      </c>
      <c r="C9" s="76">
        <v>4.28</v>
      </c>
      <c r="D9" s="76">
        <v>4.28</v>
      </c>
      <c r="E9" s="46"/>
      <c r="F9" s="46"/>
      <c r="G9" s="46"/>
    </row>
    <row r="10" spans="1:7" s="37" customFormat="1" ht="25.5" customHeight="1">
      <c r="A10" s="75">
        <v>20509</v>
      </c>
      <c r="B10" s="36" t="s">
        <v>50</v>
      </c>
      <c r="C10" s="76">
        <v>4.0999999999999996</v>
      </c>
      <c r="D10" s="76">
        <v>4.0999999999999996</v>
      </c>
      <c r="E10" s="46"/>
      <c r="F10" s="46"/>
      <c r="G10" s="46"/>
    </row>
    <row r="11" spans="1:7" customFormat="1" ht="25.5" customHeight="1">
      <c r="A11" s="75">
        <v>2050999</v>
      </c>
      <c r="B11" s="36" t="s">
        <v>51</v>
      </c>
      <c r="C11" s="83">
        <v>4.0999999999999996</v>
      </c>
      <c r="D11" s="80">
        <v>4.0999999999999996</v>
      </c>
      <c r="E11" s="47"/>
      <c r="F11" s="47"/>
      <c r="G11" s="47"/>
    </row>
    <row r="12" spans="1:7" customFormat="1" ht="25.5" customHeight="1">
      <c r="A12" s="75">
        <v>208</v>
      </c>
      <c r="B12" s="75" t="s">
        <v>52</v>
      </c>
      <c r="C12" s="82">
        <v>63.85</v>
      </c>
      <c r="D12" s="82">
        <v>63.85</v>
      </c>
      <c r="E12" s="44"/>
      <c r="F12" s="44"/>
      <c r="G12" s="44"/>
    </row>
    <row r="13" spans="1:7" customFormat="1" ht="25.5" customHeight="1">
      <c r="A13" s="75">
        <v>20805</v>
      </c>
      <c r="B13" s="78" t="s">
        <v>53</v>
      </c>
      <c r="C13" s="82">
        <v>63.85</v>
      </c>
      <c r="D13" s="82">
        <v>63.85</v>
      </c>
      <c r="E13" s="44"/>
      <c r="F13" s="44"/>
      <c r="G13" s="44"/>
    </row>
    <row r="14" spans="1:7" customFormat="1" ht="25.5" customHeight="1">
      <c r="A14" s="75">
        <v>2080505</v>
      </c>
      <c r="B14" s="84" t="s">
        <v>54</v>
      </c>
      <c r="C14" s="82">
        <v>63.85</v>
      </c>
      <c r="D14" s="82">
        <v>63.85</v>
      </c>
      <c r="E14" s="44"/>
      <c r="F14" s="44"/>
      <c r="G14" s="44"/>
    </row>
    <row r="15" spans="1:7" customFormat="1" ht="25.5" customHeight="1">
      <c r="A15" s="75">
        <v>210</v>
      </c>
      <c r="B15" s="84" t="s">
        <v>55</v>
      </c>
      <c r="C15" s="76">
        <v>19.16</v>
      </c>
      <c r="D15" s="82">
        <v>19.16</v>
      </c>
      <c r="E15" s="44"/>
      <c r="F15" s="44"/>
      <c r="G15" s="44"/>
    </row>
    <row r="16" spans="1:7" customFormat="1" ht="25.5" customHeight="1">
      <c r="A16" s="75">
        <v>21011</v>
      </c>
      <c r="B16" s="84" t="s">
        <v>56</v>
      </c>
      <c r="C16" s="76">
        <v>19.16</v>
      </c>
      <c r="D16" s="82">
        <v>19.16</v>
      </c>
      <c r="E16" s="44"/>
      <c r="F16" s="44"/>
      <c r="G16" s="44"/>
    </row>
    <row r="17" spans="1:7" customFormat="1" ht="25.5" customHeight="1">
      <c r="A17" s="75">
        <v>2101102</v>
      </c>
      <c r="B17" s="84" t="s">
        <v>57</v>
      </c>
      <c r="C17" s="76">
        <v>19.16</v>
      </c>
      <c r="D17" s="82">
        <v>19.16</v>
      </c>
      <c r="E17" s="44"/>
      <c r="F17" s="44"/>
      <c r="G17" s="44"/>
    </row>
    <row r="18" spans="1:7" customFormat="1" ht="25.5" customHeight="1">
      <c r="A18" s="75">
        <v>221</v>
      </c>
      <c r="B18" s="86" t="s">
        <v>58</v>
      </c>
      <c r="C18" s="76">
        <v>25.54</v>
      </c>
      <c r="D18" s="76">
        <v>25.54</v>
      </c>
      <c r="E18" s="44"/>
      <c r="F18" s="44"/>
      <c r="G18" s="44"/>
    </row>
    <row r="19" spans="1:7" ht="25.5" customHeight="1">
      <c r="A19" s="75">
        <v>22102</v>
      </c>
      <c r="B19" s="78" t="s">
        <v>59</v>
      </c>
      <c r="C19" s="76">
        <v>25.54</v>
      </c>
      <c r="D19" s="76">
        <v>25.54</v>
      </c>
      <c r="E19" s="44"/>
      <c r="F19" s="44"/>
      <c r="G19" s="44"/>
    </row>
    <row r="20" spans="1:7" ht="25.5" customHeight="1">
      <c r="A20" s="75">
        <v>2210201</v>
      </c>
      <c r="B20" s="87" t="s">
        <v>60</v>
      </c>
      <c r="C20" s="76">
        <v>25.54</v>
      </c>
      <c r="D20" s="76">
        <v>25.54</v>
      </c>
      <c r="E20" s="44"/>
      <c r="F20" s="44"/>
      <c r="G20" s="44"/>
    </row>
    <row r="21" spans="1:7" ht="25.5" customHeight="1">
      <c r="A21" s="125" t="s">
        <v>61</v>
      </c>
      <c r="B21" s="126"/>
      <c r="C21" s="76">
        <f>C6+C12+C15+C18</f>
        <v>617.75</v>
      </c>
      <c r="D21" s="76">
        <f>D6+D12+D15+D18</f>
        <v>617.75</v>
      </c>
      <c r="E21" s="44"/>
      <c r="F21" s="44"/>
      <c r="G21" s="44"/>
    </row>
  </sheetData>
  <mergeCells count="8">
    <mergeCell ref="A2:G2"/>
    <mergeCell ref="A4:B4"/>
    <mergeCell ref="A21:B21"/>
    <mergeCell ref="C4:C5"/>
    <mergeCell ref="D4:D5"/>
    <mergeCell ref="E4:E5"/>
    <mergeCell ref="F4:F5"/>
    <mergeCell ref="G4:G5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"/>
  <sheetViews>
    <sheetView showGridLines="0" showZeros="0" workbookViewId="0">
      <selection activeCell="E1" sqref="A1:E1048576"/>
    </sheetView>
  </sheetViews>
  <sheetFormatPr defaultColWidth="6.875" defaultRowHeight="11.25"/>
  <cols>
    <col min="1" max="1" width="19.375" style="38" customWidth="1"/>
    <col min="2" max="2" width="31.625" style="38" customWidth="1"/>
    <col min="3" max="4" width="24.125" style="38" customWidth="1"/>
    <col min="5" max="5" width="24.125" style="69" customWidth="1"/>
    <col min="6" max="16384" width="6.875" style="38"/>
  </cols>
  <sheetData>
    <row r="1" spans="1:5" ht="16.5" customHeight="1">
      <c r="A1" s="27" t="s">
        <v>62</v>
      </c>
      <c r="B1" s="28"/>
      <c r="C1" s="28"/>
      <c r="D1" s="45"/>
      <c r="E1" s="89"/>
    </row>
    <row r="2" spans="1:5" ht="16.5" customHeight="1">
      <c r="A2" s="28"/>
      <c r="B2" s="28"/>
      <c r="C2" s="28"/>
      <c r="D2" s="45"/>
      <c r="E2" s="89"/>
    </row>
    <row r="3" spans="1:5" ht="29.25" customHeight="1">
      <c r="A3" s="123" t="s">
        <v>63</v>
      </c>
      <c r="B3" s="123"/>
      <c r="C3" s="123"/>
      <c r="D3" s="123"/>
      <c r="E3" s="124"/>
    </row>
    <row r="4" spans="1:5" ht="26.25" customHeight="1">
      <c r="A4" s="39"/>
      <c r="B4" s="39"/>
      <c r="C4" s="39"/>
      <c r="D4" s="39"/>
      <c r="E4" s="102" t="s">
        <v>2</v>
      </c>
    </row>
    <row r="5" spans="1:5" ht="26.25" customHeight="1">
      <c r="A5" s="115" t="s">
        <v>39</v>
      </c>
      <c r="B5" s="117"/>
      <c r="C5" s="131" t="s">
        <v>36</v>
      </c>
      <c r="D5" s="131" t="s">
        <v>64</v>
      </c>
      <c r="E5" s="132" t="s">
        <v>65</v>
      </c>
    </row>
    <row r="6" spans="1:5" s="37" customFormat="1" ht="27.75" customHeight="1">
      <c r="A6" s="40" t="s">
        <v>44</v>
      </c>
      <c r="B6" s="40" t="s">
        <v>45</v>
      </c>
      <c r="C6" s="120"/>
      <c r="D6" s="120"/>
      <c r="E6" s="133"/>
    </row>
    <row r="7" spans="1:5" s="37" customFormat="1" ht="30" customHeight="1">
      <c r="A7" s="75">
        <v>205</v>
      </c>
      <c r="B7" s="75" t="s">
        <v>46</v>
      </c>
      <c r="C7" s="76">
        <v>509.2</v>
      </c>
      <c r="D7" s="76">
        <v>509.2</v>
      </c>
      <c r="E7" s="77">
        <v>4.0999999999999996</v>
      </c>
    </row>
    <row r="8" spans="1:5" s="37" customFormat="1" ht="30" customHeight="1">
      <c r="A8" s="75">
        <v>20502</v>
      </c>
      <c r="B8" s="78" t="s">
        <v>47</v>
      </c>
      <c r="C8" s="76">
        <v>505.1</v>
      </c>
      <c r="D8" s="76">
        <v>505.1</v>
      </c>
      <c r="E8" s="77"/>
    </row>
    <row r="9" spans="1:5" s="37" customFormat="1" ht="30" customHeight="1">
      <c r="A9" s="75">
        <v>2050203</v>
      </c>
      <c r="B9" s="78" t="s">
        <v>48</v>
      </c>
      <c r="C9" s="76">
        <v>500.83</v>
      </c>
      <c r="D9" s="76">
        <v>500.83</v>
      </c>
      <c r="E9" s="77"/>
    </row>
    <row r="10" spans="1:5" s="37" customFormat="1" ht="30" customHeight="1">
      <c r="A10" s="75">
        <v>2050299</v>
      </c>
      <c r="B10" s="79" t="s">
        <v>49</v>
      </c>
      <c r="C10" s="76">
        <v>4.28</v>
      </c>
      <c r="D10" s="76">
        <v>4.28</v>
      </c>
      <c r="E10" s="77"/>
    </row>
    <row r="11" spans="1:5" customFormat="1" ht="30" customHeight="1">
      <c r="A11" s="75">
        <v>20509</v>
      </c>
      <c r="B11" s="36" t="s">
        <v>50</v>
      </c>
      <c r="C11" s="76">
        <v>4.0999999999999996</v>
      </c>
      <c r="D11" s="81"/>
      <c r="E11" s="76">
        <v>4.0999999999999996</v>
      </c>
    </row>
    <row r="12" spans="1:5" customFormat="1" ht="30" customHeight="1">
      <c r="A12" s="75">
        <v>2050999</v>
      </c>
      <c r="B12" s="36" t="s">
        <v>51</v>
      </c>
      <c r="C12" s="83">
        <v>4.0999999999999996</v>
      </c>
      <c r="D12" s="81"/>
      <c r="E12" s="83">
        <v>4.0999999999999996</v>
      </c>
    </row>
    <row r="13" spans="1:5" customFormat="1" ht="30" customHeight="1">
      <c r="A13" s="75">
        <v>208</v>
      </c>
      <c r="B13" s="75" t="s">
        <v>52</v>
      </c>
      <c r="C13" s="82">
        <v>63.85</v>
      </c>
      <c r="D13" s="82">
        <v>63.85</v>
      </c>
      <c r="E13" s="82"/>
    </row>
    <row r="14" spans="1:5" customFormat="1" ht="30" customHeight="1">
      <c r="A14" s="75">
        <v>20805</v>
      </c>
      <c r="B14" s="78" t="s">
        <v>53</v>
      </c>
      <c r="C14" s="82">
        <v>63.85</v>
      </c>
      <c r="D14" s="82">
        <v>63.85</v>
      </c>
      <c r="E14" s="82"/>
    </row>
    <row r="15" spans="1:5" customFormat="1" ht="30" customHeight="1">
      <c r="A15" s="75">
        <v>2080505</v>
      </c>
      <c r="B15" s="84" t="s">
        <v>54</v>
      </c>
      <c r="C15" s="82">
        <v>63.85</v>
      </c>
      <c r="D15" s="82">
        <v>63.85</v>
      </c>
      <c r="E15" s="82"/>
    </row>
    <row r="16" spans="1:5" customFormat="1" ht="30" customHeight="1">
      <c r="A16" s="75">
        <v>210</v>
      </c>
      <c r="B16" s="84" t="s">
        <v>55</v>
      </c>
      <c r="C16" s="76">
        <v>19.16</v>
      </c>
      <c r="D16" s="76">
        <v>19.16</v>
      </c>
      <c r="E16" s="82"/>
    </row>
    <row r="17" spans="1:5" customFormat="1" ht="30" customHeight="1">
      <c r="A17" s="75">
        <v>21011</v>
      </c>
      <c r="B17" s="84" t="s">
        <v>56</v>
      </c>
      <c r="C17" s="76">
        <v>19.16</v>
      </c>
      <c r="D17" s="76">
        <v>19.16</v>
      </c>
      <c r="E17" s="82"/>
    </row>
    <row r="18" spans="1:5" customFormat="1" ht="30" customHeight="1">
      <c r="A18" s="75">
        <v>2101102</v>
      </c>
      <c r="B18" s="84" t="s">
        <v>57</v>
      </c>
      <c r="C18" s="76">
        <v>19.16</v>
      </c>
      <c r="D18" s="76">
        <v>19.16</v>
      </c>
      <c r="E18" s="82"/>
    </row>
    <row r="19" spans="1:5" customFormat="1" ht="30" customHeight="1">
      <c r="A19" s="75">
        <v>221</v>
      </c>
      <c r="B19" s="86" t="s">
        <v>58</v>
      </c>
      <c r="C19" s="76">
        <v>25.54</v>
      </c>
      <c r="D19" s="76">
        <v>25.54</v>
      </c>
      <c r="E19" s="82"/>
    </row>
    <row r="20" spans="1:5" ht="30" customHeight="1">
      <c r="A20" s="75">
        <v>22102</v>
      </c>
      <c r="B20" s="78" t="s">
        <v>59</v>
      </c>
      <c r="C20" s="76">
        <v>25.54</v>
      </c>
      <c r="D20" s="76">
        <v>25.54</v>
      </c>
      <c r="E20" s="82"/>
    </row>
    <row r="21" spans="1:5" ht="30" customHeight="1">
      <c r="A21" s="75">
        <v>2210201</v>
      </c>
      <c r="B21" s="87" t="s">
        <v>60</v>
      </c>
      <c r="C21" s="76">
        <v>25.54</v>
      </c>
      <c r="D21" s="76">
        <v>25.54</v>
      </c>
      <c r="E21" s="82"/>
    </row>
    <row r="22" spans="1:5" ht="30" customHeight="1">
      <c r="A22" s="125" t="s">
        <v>61</v>
      </c>
      <c r="B22" s="126"/>
      <c r="C22" s="76">
        <f>C8+C11+C14+C17+C20</f>
        <v>617.75</v>
      </c>
      <c r="D22" s="76">
        <f>D8+D11+D14+D17+D20</f>
        <v>613.65</v>
      </c>
      <c r="E22" s="76">
        <f>E8+E11+E14+E17+E20</f>
        <v>4.0999999999999996</v>
      </c>
    </row>
  </sheetData>
  <mergeCells count="6">
    <mergeCell ref="A3:E3"/>
    <mergeCell ref="A5:B5"/>
    <mergeCell ref="A22:B22"/>
    <mergeCell ref="C5:C6"/>
    <mergeCell ref="D5:D6"/>
    <mergeCell ref="E5:E6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0"/>
  <sheetViews>
    <sheetView showGridLines="0" showZeros="0" topLeftCell="A13" workbookViewId="0">
      <selection activeCell="D17" sqref="D17"/>
    </sheetView>
  </sheetViews>
  <sheetFormatPr defaultColWidth="6.875" defaultRowHeight="11.25"/>
  <cols>
    <col min="1" max="1" width="28.125" style="38" customWidth="1"/>
    <col min="2" max="2" width="14.875" style="38" customWidth="1"/>
    <col min="3" max="3" width="30.375" style="38" customWidth="1"/>
    <col min="4" max="4" width="15.375" style="38" customWidth="1"/>
    <col min="5" max="6" width="17.125" style="38" customWidth="1"/>
    <col min="7" max="16384" width="6.875" style="38"/>
  </cols>
  <sheetData>
    <row r="1" spans="1:6" ht="16.5" customHeight="1">
      <c r="A1" s="39" t="s">
        <v>66</v>
      </c>
      <c r="B1" s="94"/>
      <c r="C1" s="94"/>
      <c r="D1" s="94"/>
      <c r="E1" s="94"/>
      <c r="F1" s="95"/>
    </row>
    <row r="2" spans="1:6" ht="18.75" customHeight="1">
      <c r="A2" s="96"/>
      <c r="B2" s="94"/>
      <c r="C2" s="94"/>
      <c r="D2" s="94"/>
      <c r="E2" s="94"/>
      <c r="F2" s="95"/>
    </row>
    <row r="3" spans="1:6" ht="21" customHeight="1">
      <c r="A3" s="110" t="s">
        <v>67</v>
      </c>
      <c r="B3" s="110"/>
      <c r="C3" s="110"/>
      <c r="D3" s="110"/>
      <c r="E3" s="110"/>
      <c r="F3" s="110"/>
    </row>
    <row r="4" spans="1:6" ht="14.25" customHeight="1">
      <c r="A4" s="97"/>
      <c r="B4" s="97"/>
      <c r="C4" s="97"/>
      <c r="D4" s="97"/>
      <c r="E4" s="97"/>
      <c r="F4" s="51" t="s">
        <v>2</v>
      </c>
    </row>
    <row r="5" spans="1:6" ht="24" customHeight="1">
      <c r="A5" s="112" t="s">
        <v>3</v>
      </c>
      <c r="B5" s="113"/>
      <c r="C5" s="112" t="s">
        <v>4</v>
      </c>
      <c r="D5" s="113"/>
      <c r="E5" s="113"/>
      <c r="F5" s="113"/>
    </row>
    <row r="6" spans="1:6" ht="24" customHeight="1">
      <c r="A6" s="112" t="s">
        <v>5</v>
      </c>
      <c r="B6" s="112" t="s">
        <v>6</v>
      </c>
      <c r="C6" s="113" t="s">
        <v>39</v>
      </c>
      <c r="D6" s="113" t="s">
        <v>6</v>
      </c>
      <c r="E6" s="113"/>
      <c r="F6" s="113"/>
    </row>
    <row r="7" spans="1:6" ht="24" customHeight="1">
      <c r="A7" s="113"/>
      <c r="B7" s="113"/>
      <c r="C7" s="113"/>
      <c r="D7" s="40" t="s">
        <v>68</v>
      </c>
      <c r="E7" s="40" t="s">
        <v>40</v>
      </c>
      <c r="F7" s="40" t="s">
        <v>69</v>
      </c>
    </row>
    <row r="8" spans="1:6" ht="28.5" customHeight="1">
      <c r="A8" s="44" t="s">
        <v>11</v>
      </c>
      <c r="B8" s="98">
        <v>617.75</v>
      </c>
      <c r="C8" s="42" t="s">
        <v>12</v>
      </c>
      <c r="D8" s="42"/>
      <c r="E8" s="42"/>
      <c r="F8" s="46"/>
    </row>
    <row r="9" spans="1:6" ht="28.5" customHeight="1">
      <c r="A9" s="44" t="s">
        <v>13</v>
      </c>
      <c r="B9" s="46"/>
      <c r="C9" s="42" t="s">
        <v>14</v>
      </c>
      <c r="D9" s="42"/>
      <c r="E9" s="42"/>
      <c r="F9" s="46"/>
    </row>
    <row r="10" spans="1:6" ht="28.5" customHeight="1">
      <c r="A10" s="44"/>
      <c r="B10" s="44"/>
      <c r="C10" s="42" t="s">
        <v>16</v>
      </c>
      <c r="D10" s="42"/>
      <c r="E10" s="42"/>
      <c r="F10" s="46"/>
    </row>
    <row r="11" spans="1:6" ht="28.5" customHeight="1">
      <c r="A11" s="44"/>
      <c r="B11" s="44"/>
      <c r="C11" s="44" t="s">
        <v>18</v>
      </c>
      <c r="D11" s="44"/>
      <c r="E11" s="44"/>
      <c r="F11" s="46"/>
    </row>
    <row r="12" spans="1:6" ht="28.5" customHeight="1">
      <c r="A12" s="44"/>
      <c r="B12" s="44"/>
      <c r="C12" s="42" t="s">
        <v>19</v>
      </c>
      <c r="D12" s="76">
        <v>509.2</v>
      </c>
      <c r="E12" s="76">
        <v>509.2</v>
      </c>
      <c r="F12" s="46"/>
    </row>
    <row r="13" spans="1:6" ht="28.5" customHeight="1">
      <c r="A13" s="44"/>
      <c r="B13" s="44"/>
      <c r="C13" s="42" t="s">
        <v>20</v>
      </c>
      <c r="D13" s="42"/>
      <c r="E13" s="42"/>
      <c r="F13" s="46"/>
    </row>
    <row r="14" spans="1:6" ht="28.5" customHeight="1">
      <c r="A14" s="44"/>
      <c r="B14" s="44"/>
      <c r="C14" s="44" t="s">
        <v>21</v>
      </c>
      <c r="D14" s="44"/>
      <c r="E14" s="44"/>
      <c r="F14" s="44"/>
    </row>
    <row r="15" spans="1:6" ht="28.5" customHeight="1">
      <c r="A15" s="44"/>
      <c r="B15" s="44"/>
      <c r="C15" s="44" t="s">
        <v>22</v>
      </c>
      <c r="D15" s="99">
        <v>63.85</v>
      </c>
      <c r="E15" s="99">
        <v>63.85</v>
      </c>
      <c r="F15" s="44"/>
    </row>
    <row r="16" spans="1:6" ht="28.5" customHeight="1">
      <c r="A16" s="44"/>
      <c r="B16" s="44"/>
      <c r="C16" s="42" t="s">
        <v>23</v>
      </c>
      <c r="D16" s="100">
        <v>19.16</v>
      </c>
      <c r="E16" s="100">
        <v>19.16</v>
      </c>
      <c r="F16" s="44"/>
    </row>
    <row r="17" spans="1:6" ht="28.5" customHeight="1">
      <c r="A17" s="44"/>
      <c r="B17" s="44"/>
      <c r="C17" s="42" t="s">
        <v>24</v>
      </c>
      <c r="D17" s="101"/>
      <c r="E17" s="101"/>
      <c r="F17" s="44"/>
    </row>
    <row r="18" spans="1:6" ht="28.5" customHeight="1">
      <c r="A18" s="44"/>
      <c r="B18" s="44"/>
      <c r="C18" s="44" t="s">
        <v>25</v>
      </c>
      <c r="D18" s="99"/>
      <c r="E18" s="99"/>
      <c r="F18" s="44"/>
    </row>
    <row r="19" spans="1:6" ht="28.5" customHeight="1">
      <c r="A19" s="44"/>
      <c r="B19" s="44"/>
      <c r="C19" s="44" t="s">
        <v>26</v>
      </c>
      <c r="D19" s="44"/>
      <c r="E19" s="44"/>
      <c r="F19" s="44"/>
    </row>
    <row r="20" spans="1:6" ht="28.5" customHeight="1">
      <c r="A20" s="44"/>
      <c r="B20" s="44"/>
      <c r="C20" s="44" t="s">
        <v>27</v>
      </c>
      <c r="D20" s="44"/>
      <c r="E20" s="44"/>
      <c r="F20" s="44"/>
    </row>
    <row r="21" spans="1:6" ht="28.5" customHeight="1">
      <c r="A21" s="44"/>
      <c r="B21" s="44"/>
      <c r="C21" s="44" t="s">
        <v>28</v>
      </c>
      <c r="D21" s="44"/>
      <c r="E21" s="44"/>
      <c r="F21" s="44"/>
    </row>
    <row r="22" spans="1:6" ht="28.5" customHeight="1">
      <c r="A22" s="44"/>
      <c r="B22" s="44"/>
      <c r="C22" s="44" t="s">
        <v>29</v>
      </c>
      <c r="D22" s="44"/>
      <c r="E22" s="44"/>
      <c r="F22" s="44"/>
    </row>
    <row r="23" spans="1:6" ht="28.5" customHeight="1">
      <c r="A23" s="44"/>
      <c r="B23" s="44"/>
      <c r="C23" s="44" t="s">
        <v>30</v>
      </c>
      <c r="D23" s="44"/>
      <c r="E23" s="44"/>
      <c r="F23" s="44"/>
    </row>
    <row r="24" spans="1:6" ht="28.5" customHeight="1">
      <c r="A24" s="44"/>
      <c r="B24" s="44"/>
      <c r="C24" s="44" t="s">
        <v>31</v>
      </c>
      <c r="D24" s="44"/>
      <c r="E24" s="44"/>
      <c r="F24" s="44"/>
    </row>
    <row r="25" spans="1:6" ht="28.5" customHeight="1">
      <c r="A25" s="44"/>
      <c r="B25" s="44"/>
      <c r="C25" s="44" t="s">
        <v>32</v>
      </c>
      <c r="D25" s="44">
        <v>25.54</v>
      </c>
      <c r="E25" s="44">
        <v>25.54</v>
      </c>
      <c r="F25" s="44"/>
    </row>
    <row r="26" spans="1:6" ht="28.5" customHeight="1">
      <c r="A26" s="44"/>
      <c r="B26" s="44"/>
      <c r="C26" s="44" t="s">
        <v>33</v>
      </c>
      <c r="D26" s="44"/>
      <c r="E26" s="44"/>
      <c r="F26" s="44"/>
    </row>
    <row r="27" spans="1:6" ht="28.5" customHeight="1">
      <c r="A27" s="44"/>
      <c r="B27" s="44"/>
      <c r="C27" s="44" t="s">
        <v>34</v>
      </c>
      <c r="D27" s="44"/>
      <c r="E27" s="44"/>
      <c r="F27" s="44"/>
    </row>
    <row r="28" spans="1:6" ht="28.5" customHeight="1">
      <c r="A28" s="44"/>
      <c r="B28" s="44"/>
      <c r="C28" s="44"/>
      <c r="D28" s="44"/>
      <c r="E28" s="44"/>
      <c r="F28" s="44"/>
    </row>
    <row r="29" spans="1:6" ht="28.5" customHeight="1">
      <c r="A29" s="40" t="s">
        <v>35</v>
      </c>
      <c r="B29" s="46">
        <f>SUM(B8:B28)</f>
        <v>617.75</v>
      </c>
      <c r="C29" s="40" t="s">
        <v>36</v>
      </c>
      <c r="D29" s="46">
        <f>SUM(D12:D28)</f>
        <v>617.75</v>
      </c>
      <c r="E29" s="46">
        <f>SUM(E12:E28)</f>
        <v>617.75</v>
      </c>
      <c r="F29" s="44"/>
    </row>
    <row r="30" spans="1:6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2"/>
  <sheetViews>
    <sheetView showGridLines="0" showZeros="0" topLeftCell="A10" workbookViewId="0">
      <selection activeCell="I7" sqref="I7:I22"/>
    </sheetView>
  </sheetViews>
  <sheetFormatPr defaultColWidth="6.875" defaultRowHeight="11.25"/>
  <cols>
    <col min="1" max="1" width="18.125" style="38" customWidth="1"/>
    <col min="2" max="2" width="13.25" style="38" customWidth="1"/>
    <col min="3" max="5" width="10" style="69" customWidth="1"/>
    <col min="6" max="8" width="10" style="38" customWidth="1"/>
    <col min="9" max="9" width="10.875" style="38" customWidth="1"/>
    <col min="10" max="10" width="10.875" style="70" customWidth="1"/>
    <col min="11" max="11" width="10.875" style="69" customWidth="1"/>
    <col min="12" max="16384" width="6.875" style="38"/>
  </cols>
  <sheetData>
    <row r="1" spans="1:11" ht="16.5" customHeight="1">
      <c r="A1" s="27" t="s">
        <v>70</v>
      </c>
      <c r="B1" s="28"/>
      <c r="C1" s="71"/>
      <c r="D1" s="71"/>
      <c r="E1" s="71"/>
      <c r="F1" s="28"/>
      <c r="G1" s="28"/>
      <c r="H1" s="28"/>
      <c r="I1" s="45"/>
      <c r="J1" s="88"/>
      <c r="K1" s="89"/>
    </row>
    <row r="2" spans="1:11" ht="16.5" customHeight="1">
      <c r="A2" s="28"/>
      <c r="B2" s="28"/>
      <c r="C2" s="71"/>
      <c r="D2" s="71"/>
      <c r="E2" s="71"/>
      <c r="F2" s="28"/>
      <c r="G2" s="28"/>
      <c r="H2" s="28"/>
      <c r="I2" s="45"/>
      <c r="J2" s="88"/>
      <c r="K2" s="89"/>
    </row>
    <row r="3" spans="1:11" ht="29.25" customHeight="1">
      <c r="A3" s="123" t="s">
        <v>71</v>
      </c>
      <c r="B3" s="123"/>
      <c r="C3" s="124"/>
      <c r="D3" s="124"/>
      <c r="E3" s="124"/>
      <c r="F3" s="123"/>
      <c r="G3" s="123"/>
      <c r="H3" s="123"/>
      <c r="I3" s="123"/>
      <c r="J3" s="134"/>
      <c r="K3" s="124"/>
    </row>
    <row r="4" spans="1:11" ht="26.25" customHeight="1">
      <c r="A4" s="72"/>
      <c r="B4" s="72"/>
      <c r="C4" s="73"/>
      <c r="D4" s="73"/>
      <c r="E4" s="73"/>
      <c r="F4" s="72"/>
      <c r="G4" s="72"/>
      <c r="H4" s="72"/>
      <c r="I4" s="72"/>
      <c r="J4" s="135" t="s">
        <v>2</v>
      </c>
      <c r="K4" s="136"/>
    </row>
    <row r="5" spans="1:11" ht="26.25" customHeight="1">
      <c r="A5" s="113" t="s">
        <v>39</v>
      </c>
      <c r="B5" s="113"/>
      <c r="C5" s="137" t="s">
        <v>72</v>
      </c>
      <c r="D5" s="137"/>
      <c r="E5" s="137"/>
      <c r="F5" s="113" t="s">
        <v>73</v>
      </c>
      <c r="G5" s="113"/>
      <c r="H5" s="113"/>
      <c r="I5" s="113" t="s">
        <v>74</v>
      </c>
      <c r="J5" s="114"/>
      <c r="K5" s="137"/>
    </row>
    <row r="6" spans="1:11" s="37" customFormat="1" ht="30.75" customHeight="1">
      <c r="A6" s="40" t="s">
        <v>44</v>
      </c>
      <c r="B6" s="40" t="s">
        <v>45</v>
      </c>
      <c r="C6" s="74" t="s">
        <v>61</v>
      </c>
      <c r="D6" s="74" t="s">
        <v>64</v>
      </c>
      <c r="E6" s="74" t="s">
        <v>65</v>
      </c>
      <c r="F6" s="40" t="s">
        <v>61</v>
      </c>
      <c r="G6" s="40" t="s">
        <v>64</v>
      </c>
      <c r="H6" s="40" t="s">
        <v>65</v>
      </c>
      <c r="I6" s="40" t="s">
        <v>61</v>
      </c>
      <c r="J6" s="90" t="s">
        <v>64</v>
      </c>
      <c r="K6" s="74" t="s">
        <v>65</v>
      </c>
    </row>
    <row r="7" spans="1:11" s="37" customFormat="1" ht="30.75" customHeight="1">
      <c r="A7" s="75">
        <v>205</v>
      </c>
      <c r="B7" s="75" t="s">
        <v>46</v>
      </c>
      <c r="C7" s="76">
        <f t="shared" ref="C7:C15" si="0">D7+E7</f>
        <v>427.68</v>
      </c>
      <c r="D7" s="77">
        <f>D9+D10</f>
        <v>423.68</v>
      </c>
      <c r="E7" s="77">
        <f>E11</f>
        <v>4</v>
      </c>
      <c r="F7" s="76">
        <v>509.2</v>
      </c>
      <c r="G7" s="76">
        <v>509.2</v>
      </c>
      <c r="H7" s="76">
        <v>4.0999999999999996</v>
      </c>
      <c r="I7" s="46">
        <f>J7+K7</f>
        <v>22.69</v>
      </c>
      <c r="J7" s="91">
        <v>20.190000000000001</v>
      </c>
      <c r="K7" s="92">
        <v>2.5</v>
      </c>
    </row>
    <row r="8" spans="1:11" s="37" customFormat="1" ht="30.75" customHeight="1">
      <c r="A8" s="75">
        <v>20502</v>
      </c>
      <c r="B8" s="78" t="s">
        <v>47</v>
      </c>
      <c r="C8" s="76">
        <v>423.69</v>
      </c>
      <c r="D8" s="77">
        <f>D9+D10</f>
        <v>423.68</v>
      </c>
      <c r="E8" s="77"/>
      <c r="F8" s="76">
        <v>505.1</v>
      </c>
      <c r="G8" s="76">
        <v>505.1</v>
      </c>
      <c r="H8" s="46"/>
      <c r="I8" s="46">
        <f t="shared" ref="I8:I22" si="1">J8+K8</f>
        <v>19.22</v>
      </c>
      <c r="J8" s="91">
        <v>19.22</v>
      </c>
      <c r="K8" s="77"/>
    </row>
    <row r="9" spans="1:11" s="37" customFormat="1" ht="30.75" customHeight="1">
      <c r="A9" s="75">
        <v>2050203</v>
      </c>
      <c r="B9" s="78" t="s">
        <v>48</v>
      </c>
      <c r="C9" s="76">
        <f t="shared" si="0"/>
        <v>418.88</v>
      </c>
      <c r="D9" s="77">
        <v>418.88</v>
      </c>
      <c r="E9" s="77"/>
      <c r="F9" s="76">
        <v>500.83</v>
      </c>
      <c r="G9" s="76">
        <v>500.83</v>
      </c>
      <c r="H9" s="46"/>
      <c r="I9" s="46">
        <f t="shared" si="1"/>
        <v>19.559999999999999</v>
      </c>
      <c r="J9" s="91">
        <v>19.559999999999999</v>
      </c>
      <c r="K9" s="77"/>
    </row>
    <row r="10" spans="1:11" s="37" customFormat="1" ht="30.75" customHeight="1">
      <c r="A10" s="75">
        <v>2050299</v>
      </c>
      <c r="B10" s="79" t="s">
        <v>49</v>
      </c>
      <c r="C10" s="76">
        <f t="shared" si="0"/>
        <v>4.8</v>
      </c>
      <c r="D10" s="77">
        <v>4.8</v>
      </c>
      <c r="E10" s="77"/>
      <c r="F10" s="76">
        <v>4.28</v>
      </c>
      <c r="G10" s="76">
        <v>4.28</v>
      </c>
      <c r="H10" s="46"/>
      <c r="I10" s="46">
        <f t="shared" si="1"/>
        <v>-10.83</v>
      </c>
      <c r="J10" s="91">
        <v>-10.83</v>
      </c>
      <c r="K10" s="77"/>
    </row>
    <row r="11" spans="1:11" s="37" customFormat="1" ht="30.75" customHeight="1">
      <c r="A11" s="75">
        <v>20509</v>
      </c>
      <c r="B11" s="36" t="s">
        <v>50</v>
      </c>
      <c r="C11" s="76">
        <f t="shared" si="0"/>
        <v>4</v>
      </c>
      <c r="D11" s="80"/>
      <c r="E11" s="80">
        <v>4</v>
      </c>
      <c r="F11" s="76">
        <v>4.0999999999999996</v>
      </c>
      <c r="G11" s="81"/>
      <c r="H11" s="76">
        <v>4.0999999999999996</v>
      </c>
      <c r="I11" s="46">
        <f t="shared" si="1"/>
        <v>2.5</v>
      </c>
      <c r="J11" s="93"/>
      <c r="K11" s="92">
        <v>2.5</v>
      </c>
    </row>
    <row r="12" spans="1:11" s="37" customFormat="1" ht="30.75" customHeight="1">
      <c r="A12" s="75">
        <v>2050999</v>
      </c>
      <c r="B12" s="36" t="s">
        <v>51</v>
      </c>
      <c r="C12" s="76">
        <f t="shared" si="0"/>
        <v>4</v>
      </c>
      <c r="D12" s="82"/>
      <c r="E12" s="82">
        <v>4</v>
      </c>
      <c r="F12" s="83">
        <v>4.0999999999999996</v>
      </c>
      <c r="G12" s="81"/>
      <c r="H12" s="83">
        <v>4.0999999999999996</v>
      </c>
      <c r="I12" s="46">
        <f t="shared" si="1"/>
        <v>2.5</v>
      </c>
      <c r="J12" s="93"/>
      <c r="K12" s="92">
        <v>2.5</v>
      </c>
    </row>
    <row r="13" spans="1:11" s="37" customFormat="1" ht="30.75" customHeight="1">
      <c r="A13" s="75">
        <v>208</v>
      </c>
      <c r="B13" s="75" t="s">
        <v>52</v>
      </c>
      <c r="C13" s="76">
        <f t="shared" si="0"/>
        <v>58.01</v>
      </c>
      <c r="D13" s="82">
        <v>58.01</v>
      </c>
      <c r="E13" s="82"/>
      <c r="F13" s="82">
        <v>63.85</v>
      </c>
      <c r="G13" s="82">
        <v>63.85</v>
      </c>
      <c r="H13" s="44"/>
      <c r="I13" s="46">
        <f t="shared" si="1"/>
        <v>10.07</v>
      </c>
      <c r="J13" s="91">
        <v>10.07</v>
      </c>
      <c r="K13" s="77"/>
    </row>
    <row r="14" spans="1:11" s="37" customFormat="1" ht="30.75" customHeight="1">
      <c r="A14" s="75">
        <v>20805</v>
      </c>
      <c r="B14" s="78" t="s">
        <v>53</v>
      </c>
      <c r="C14" s="76">
        <f t="shared" si="0"/>
        <v>58.01</v>
      </c>
      <c r="D14" s="82">
        <v>58.01</v>
      </c>
      <c r="E14" s="82"/>
      <c r="F14" s="82">
        <v>63.85</v>
      </c>
      <c r="G14" s="82">
        <v>63.85</v>
      </c>
      <c r="H14" s="44"/>
      <c r="I14" s="46">
        <f t="shared" si="1"/>
        <v>10.07</v>
      </c>
      <c r="J14" s="91">
        <v>10.07</v>
      </c>
      <c r="K14" s="77"/>
    </row>
    <row r="15" spans="1:11" s="37" customFormat="1" ht="30.75" customHeight="1">
      <c r="A15" s="75">
        <v>2080505</v>
      </c>
      <c r="B15" s="84" t="s">
        <v>54</v>
      </c>
      <c r="C15" s="76">
        <f t="shared" si="0"/>
        <v>58.01</v>
      </c>
      <c r="D15" s="82">
        <v>58.01</v>
      </c>
      <c r="E15" s="82"/>
      <c r="F15" s="82">
        <v>63.85</v>
      </c>
      <c r="G15" s="82">
        <v>63.85</v>
      </c>
      <c r="H15" s="44"/>
      <c r="I15" s="46">
        <f t="shared" si="1"/>
        <v>10.07</v>
      </c>
      <c r="J15" s="91">
        <v>10.07</v>
      </c>
      <c r="K15" s="77"/>
    </row>
    <row r="16" spans="1:11" s="37" customFormat="1" ht="30.75" customHeight="1">
      <c r="A16" s="75">
        <v>210</v>
      </c>
      <c r="B16" s="84" t="s">
        <v>55</v>
      </c>
      <c r="C16" s="85"/>
      <c r="D16" s="85"/>
      <c r="E16" s="85"/>
      <c r="F16" s="76">
        <v>19.16</v>
      </c>
      <c r="G16" s="76">
        <v>19.16</v>
      </c>
      <c r="H16" s="44"/>
      <c r="I16" s="46">
        <f t="shared" si="1"/>
        <v>0</v>
      </c>
      <c r="J16" s="93"/>
      <c r="K16" s="77"/>
    </row>
    <row r="17" spans="1:11" s="37" customFormat="1" ht="30.75" customHeight="1">
      <c r="A17" s="75">
        <v>21011</v>
      </c>
      <c r="B17" s="84" t="s">
        <v>56</v>
      </c>
      <c r="C17" s="85"/>
      <c r="D17" s="85"/>
      <c r="E17" s="85"/>
      <c r="F17" s="76">
        <v>19.16</v>
      </c>
      <c r="G17" s="76">
        <v>19.16</v>
      </c>
      <c r="H17" s="44"/>
      <c r="I17" s="46">
        <f t="shared" si="1"/>
        <v>0</v>
      </c>
      <c r="J17" s="93"/>
      <c r="K17" s="77"/>
    </row>
    <row r="18" spans="1:11" s="37" customFormat="1" ht="30.75" customHeight="1">
      <c r="A18" s="75">
        <v>2101102</v>
      </c>
      <c r="B18" s="84" t="s">
        <v>57</v>
      </c>
      <c r="C18" s="85"/>
      <c r="D18" s="85"/>
      <c r="E18" s="85"/>
      <c r="F18" s="76">
        <v>19.16</v>
      </c>
      <c r="G18" s="76">
        <v>19.16</v>
      </c>
      <c r="H18" s="44"/>
      <c r="I18" s="46">
        <f t="shared" si="1"/>
        <v>0</v>
      </c>
      <c r="J18" s="93"/>
      <c r="K18" s="77"/>
    </row>
    <row r="19" spans="1:11" s="37" customFormat="1" ht="30.75" customHeight="1">
      <c r="A19" s="75">
        <v>221</v>
      </c>
      <c r="B19" s="86" t="s">
        <v>58</v>
      </c>
      <c r="C19" s="76">
        <f>D19+E19</f>
        <v>23.2</v>
      </c>
      <c r="D19" s="82">
        <v>23.2</v>
      </c>
      <c r="E19" s="82"/>
      <c r="F19" s="76">
        <v>25.54</v>
      </c>
      <c r="G19" s="76">
        <v>25.54</v>
      </c>
      <c r="H19" s="44"/>
      <c r="I19" s="46">
        <f t="shared" si="1"/>
        <v>10.09</v>
      </c>
      <c r="J19" s="91">
        <v>10.09</v>
      </c>
      <c r="K19" s="77"/>
    </row>
    <row r="20" spans="1:11" customFormat="1" ht="30.75" customHeight="1">
      <c r="A20" s="75">
        <v>22102</v>
      </c>
      <c r="B20" s="78" t="s">
        <v>59</v>
      </c>
      <c r="C20" s="76">
        <f>D20+E20</f>
        <v>23.2</v>
      </c>
      <c r="D20" s="82">
        <v>23.2</v>
      </c>
      <c r="E20" s="82"/>
      <c r="F20" s="76">
        <v>25.54</v>
      </c>
      <c r="G20" s="76">
        <v>25.54</v>
      </c>
      <c r="H20" s="44"/>
      <c r="I20" s="46">
        <f t="shared" si="1"/>
        <v>10.09</v>
      </c>
      <c r="J20" s="91">
        <v>10.09</v>
      </c>
      <c r="K20" s="77"/>
    </row>
    <row r="21" spans="1:11" ht="30.75" customHeight="1">
      <c r="A21" s="75">
        <v>2210201</v>
      </c>
      <c r="B21" s="87" t="s">
        <v>60</v>
      </c>
      <c r="C21" s="76">
        <f>D21+E21</f>
        <v>23.2</v>
      </c>
      <c r="D21" s="82">
        <v>23.2</v>
      </c>
      <c r="E21" s="67"/>
      <c r="F21" s="76">
        <v>25.54</v>
      </c>
      <c r="G21" s="76">
        <v>25.54</v>
      </c>
      <c r="H21" s="44"/>
      <c r="I21" s="46">
        <f t="shared" si="1"/>
        <v>10.09</v>
      </c>
      <c r="J21" s="91">
        <v>10.09</v>
      </c>
      <c r="K21" s="77"/>
    </row>
    <row r="22" spans="1:11" ht="30.75" customHeight="1">
      <c r="A22" s="138" t="s">
        <v>61</v>
      </c>
      <c r="B22" s="139"/>
      <c r="C22" s="76">
        <f>C8+C11+C14+C17+C20</f>
        <v>508.9</v>
      </c>
      <c r="D22" s="76">
        <f>D8+D11+D14+D17+D20</f>
        <v>504.89</v>
      </c>
      <c r="E22" s="76">
        <f>E8+E11+E14+E17+E20</f>
        <v>4</v>
      </c>
      <c r="F22" s="76">
        <f t="shared" ref="F22:H22" si="2">F8+F11+F14+F17+F20</f>
        <v>617.75</v>
      </c>
      <c r="G22" s="76">
        <f t="shared" si="2"/>
        <v>613.65</v>
      </c>
      <c r="H22" s="76">
        <f t="shared" si="2"/>
        <v>4.0999999999999996</v>
      </c>
      <c r="I22" s="46">
        <f t="shared" si="1"/>
        <v>24.04</v>
      </c>
      <c r="J22" s="91">
        <v>21.54</v>
      </c>
      <c r="K22" s="77">
        <v>2.5</v>
      </c>
    </row>
  </sheetData>
  <mergeCells count="7">
    <mergeCell ref="A22:B22"/>
    <mergeCell ref="A3:K3"/>
    <mergeCell ref="J4:K4"/>
    <mergeCell ref="A5:B5"/>
    <mergeCell ref="C5:E5"/>
    <mergeCell ref="F5:H5"/>
    <mergeCell ref="I5:K5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D57"/>
  <sheetViews>
    <sheetView workbookViewId="0">
      <selection activeCell="G9" sqref="G9"/>
    </sheetView>
  </sheetViews>
  <sheetFormatPr defaultColWidth="9" defaultRowHeight="14.25"/>
  <cols>
    <col min="1" max="1" width="38.375" customWidth="1"/>
    <col min="2" max="2" width="18.125" style="58" customWidth="1"/>
    <col min="3" max="3" width="22.125" customWidth="1"/>
  </cols>
  <sheetData>
    <row r="1" spans="1:4" ht="19.5" customHeight="1">
      <c r="A1" s="59" t="s">
        <v>75</v>
      </c>
      <c r="B1" s="60"/>
      <c r="C1" s="61"/>
    </row>
    <row r="2" spans="1:4" ht="44.25" customHeight="1">
      <c r="A2" s="140" t="s">
        <v>76</v>
      </c>
      <c r="B2" s="141"/>
      <c r="C2" s="140"/>
      <c r="D2" s="62"/>
    </row>
    <row r="3" spans="1:4" ht="20.25" customHeight="1">
      <c r="C3" s="63" t="s">
        <v>2</v>
      </c>
    </row>
    <row r="4" spans="1:4" ht="22.5" customHeight="1">
      <c r="A4" s="64" t="s">
        <v>77</v>
      </c>
      <c r="B4" s="65" t="s">
        <v>6</v>
      </c>
      <c r="C4" s="64" t="s">
        <v>78</v>
      </c>
    </row>
    <row r="5" spans="1:4" ht="22.5" customHeight="1">
      <c r="A5" s="66" t="s">
        <v>79</v>
      </c>
      <c r="B5" s="67">
        <v>564.66</v>
      </c>
      <c r="C5" s="66"/>
    </row>
    <row r="6" spans="1:4" ht="22.5" customHeight="1">
      <c r="A6" s="66" t="s">
        <v>80</v>
      </c>
      <c r="B6" s="67">
        <v>190.51</v>
      </c>
      <c r="C6" s="66"/>
    </row>
    <row r="7" spans="1:4" ht="22.5" customHeight="1">
      <c r="A7" s="66" t="s">
        <v>81</v>
      </c>
      <c r="B7" s="67">
        <v>50.88</v>
      </c>
      <c r="C7" s="66"/>
    </row>
    <row r="8" spans="1:4" ht="22.5" customHeight="1">
      <c r="A8" s="66" t="s">
        <v>82</v>
      </c>
      <c r="B8" s="67">
        <v>15.88</v>
      </c>
      <c r="C8" s="66"/>
    </row>
    <row r="9" spans="1:4" ht="22.5" customHeight="1">
      <c r="A9" s="66" t="s">
        <v>83</v>
      </c>
      <c r="B9" s="67">
        <v>106.75</v>
      </c>
      <c r="C9" s="66"/>
    </row>
    <row r="10" spans="1:4" ht="22.5" customHeight="1">
      <c r="A10" s="66" t="s">
        <v>84</v>
      </c>
      <c r="B10" s="67">
        <v>63.85</v>
      </c>
      <c r="C10" s="66"/>
    </row>
    <row r="11" spans="1:4" ht="22.5" customHeight="1">
      <c r="A11" s="66" t="s">
        <v>85</v>
      </c>
      <c r="B11" s="67"/>
      <c r="C11" s="66"/>
    </row>
    <row r="12" spans="1:4" ht="22.5" customHeight="1">
      <c r="A12" s="66" t="s">
        <v>86</v>
      </c>
      <c r="B12" s="67">
        <v>19.16</v>
      </c>
      <c r="C12" s="66"/>
    </row>
    <row r="13" spans="1:4" ht="22.5" customHeight="1">
      <c r="A13" s="66" t="s">
        <v>87</v>
      </c>
      <c r="B13" s="67"/>
      <c r="C13" s="66"/>
    </row>
    <row r="14" spans="1:4" ht="22.5" customHeight="1">
      <c r="A14" s="66" t="s">
        <v>88</v>
      </c>
      <c r="B14" s="67">
        <v>1.83</v>
      </c>
      <c r="C14" s="66"/>
    </row>
    <row r="15" spans="1:4" ht="22.5" customHeight="1">
      <c r="A15" s="66" t="s">
        <v>89</v>
      </c>
      <c r="B15" s="67">
        <v>25.54</v>
      </c>
      <c r="C15" s="66"/>
    </row>
    <row r="16" spans="1:4" ht="22.5" customHeight="1">
      <c r="A16" s="66" t="s">
        <v>90</v>
      </c>
      <c r="B16" s="67">
        <v>90.26</v>
      </c>
      <c r="C16" s="66"/>
    </row>
    <row r="17" spans="1:3" ht="22.5" customHeight="1">
      <c r="A17" s="66" t="s">
        <v>91</v>
      </c>
      <c r="B17" s="67">
        <v>44.72</v>
      </c>
      <c r="C17" s="66"/>
    </row>
    <row r="18" spans="1:3" ht="22.5" customHeight="1">
      <c r="A18" s="66" t="s">
        <v>92</v>
      </c>
      <c r="B18" s="67">
        <v>9.1999999999999993</v>
      </c>
      <c r="C18" s="66"/>
    </row>
    <row r="19" spans="1:3" ht="22.5" customHeight="1">
      <c r="A19" s="66" t="s">
        <v>93</v>
      </c>
      <c r="B19" s="67">
        <v>3</v>
      </c>
      <c r="C19" s="66"/>
    </row>
    <row r="20" spans="1:3" ht="22.5" customHeight="1">
      <c r="A20" s="66" t="s">
        <v>94</v>
      </c>
      <c r="B20" s="67"/>
      <c r="C20" s="66"/>
    </row>
    <row r="21" spans="1:3" ht="22.5" customHeight="1">
      <c r="A21" s="66" t="s">
        <v>95</v>
      </c>
      <c r="B21" s="67"/>
      <c r="C21" s="66"/>
    </row>
    <row r="22" spans="1:3" ht="22.5" customHeight="1">
      <c r="A22" s="66" t="s">
        <v>96</v>
      </c>
      <c r="B22" s="67">
        <v>0.3</v>
      </c>
      <c r="C22" s="66"/>
    </row>
    <row r="23" spans="1:3" ht="22.5" customHeight="1">
      <c r="A23" s="66" t="s">
        <v>97</v>
      </c>
      <c r="B23" s="67">
        <v>3.5</v>
      </c>
      <c r="C23" s="66"/>
    </row>
    <row r="24" spans="1:3" ht="22.5" customHeight="1">
      <c r="A24" s="66" t="s">
        <v>98</v>
      </c>
      <c r="B24" s="67"/>
      <c r="C24" s="66"/>
    </row>
    <row r="25" spans="1:3" ht="22.5" customHeight="1">
      <c r="A25" s="66" t="s">
        <v>99</v>
      </c>
      <c r="B25" s="67"/>
      <c r="C25" s="66"/>
    </row>
    <row r="26" spans="1:3" ht="22.5" customHeight="1">
      <c r="A26" s="66" t="s">
        <v>100</v>
      </c>
      <c r="B26" s="67">
        <v>5.6</v>
      </c>
      <c r="C26" s="66"/>
    </row>
    <row r="27" spans="1:3" ht="22.5" customHeight="1">
      <c r="A27" s="66" t="s">
        <v>101</v>
      </c>
      <c r="B27" s="67">
        <v>1</v>
      </c>
      <c r="C27" s="66"/>
    </row>
    <row r="28" spans="1:3" ht="22.5" customHeight="1">
      <c r="A28" s="66" t="s">
        <v>102</v>
      </c>
      <c r="B28" s="67"/>
      <c r="C28" s="66"/>
    </row>
    <row r="29" spans="1:3" ht="22.5" customHeight="1">
      <c r="A29" s="66" t="s">
        <v>103</v>
      </c>
      <c r="B29" s="67">
        <v>4.5</v>
      </c>
      <c r="C29" s="66"/>
    </row>
    <row r="30" spans="1:3" ht="22.5" customHeight="1">
      <c r="A30" s="66" t="s">
        <v>104</v>
      </c>
      <c r="B30" s="67"/>
      <c r="C30" s="66"/>
    </row>
    <row r="31" spans="1:3" ht="22.5" customHeight="1">
      <c r="A31" s="66" t="s">
        <v>105</v>
      </c>
      <c r="B31" s="67"/>
      <c r="C31" s="66"/>
    </row>
    <row r="32" spans="1:3" ht="22.5" customHeight="1">
      <c r="A32" s="66" t="s">
        <v>106</v>
      </c>
      <c r="B32" s="67">
        <v>0.8</v>
      </c>
      <c r="C32" s="66"/>
    </row>
    <row r="33" spans="1:3" ht="22.5" customHeight="1">
      <c r="A33" s="66" t="s">
        <v>107</v>
      </c>
      <c r="B33" s="67"/>
      <c r="C33" s="66"/>
    </row>
    <row r="34" spans="1:3" ht="22.5" customHeight="1">
      <c r="A34" s="66" t="s">
        <v>108</v>
      </c>
      <c r="B34" s="67"/>
      <c r="C34" s="66"/>
    </row>
    <row r="35" spans="1:3" ht="22.5" customHeight="1">
      <c r="A35" s="66" t="s">
        <v>109</v>
      </c>
      <c r="B35" s="67"/>
      <c r="C35" s="66"/>
    </row>
    <row r="36" spans="1:3" ht="22.5" customHeight="1">
      <c r="A36" s="66" t="s">
        <v>110</v>
      </c>
      <c r="B36" s="67"/>
      <c r="C36" s="66"/>
    </row>
    <row r="37" spans="1:3" ht="22.5" customHeight="1">
      <c r="A37" s="66" t="s">
        <v>111</v>
      </c>
      <c r="B37" s="67">
        <v>1</v>
      </c>
      <c r="C37" s="66"/>
    </row>
    <row r="38" spans="1:3" ht="22.5" customHeight="1">
      <c r="A38" s="66" t="s">
        <v>112</v>
      </c>
      <c r="B38" s="67"/>
      <c r="C38" s="66"/>
    </row>
    <row r="39" spans="1:3" ht="22.5" customHeight="1">
      <c r="A39" s="66" t="s">
        <v>113</v>
      </c>
      <c r="B39" s="67"/>
      <c r="C39" s="66"/>
    </row>
    <row r="40" spans="1:3" ht="22.5" customHeight="1">
      <c r="A40" s="66" t="s">
        <v>114</v>
      </c>
      <c r="B40" s="67">
        <v>6.67</v>
      </c>
      <c r="C40" s="66"/>
    </row>
    <row r="41" spans="1:3" ht="22.5" customHeight="1">
      <c r="A41" s="66" t="s">
        <v>115</v>
      </c>
      <c r="B41" s="67"/>
      <c r="C41" s="66"/>
    </row>
    <row r="42" spans="1:3" ht="22.5" customHeight="1">
      <c r="A42" s="66" t="s">
        <v>116</v>
      </c>
      <c r="B42" s="67"/>
      <c r="C42" s="66"/>
    </row>
    <row r="43" spans="1:3" ht="22.5" customHeight="1">
      <c r="A43" s="66" t="s">
        <v>117</v>
      </c>
      <c r="B43" s="67"/>
      <c r="C43" s="66"/>
    </row>
    <row r="44" spans="1:3" ht="22.5" customHeight="1">
      <c r="A44" s="68" t="s">
        <v>118</v>
      </c>
      <c r="B44" s="67">
        <v>9.15</v>
      </c>
      <c r="C44" s="66"/>
    </row>
    <row r="45" spans="1:3" ht="22.5" customHeight="1">
      <c r="A45" s="66" t="s">
        <v>119</v>
      </c>
      <c r="B45" s="67">
        <v>4.28</v>
      </c>
      <c r="C45" s="66"/>
    </row>
    <row r="46" spans="1:3" ht="22.5" customHeight="1">
      <c r="A46" s="66" t="s">
        <v>120</v>
      </c>
      <c r="B46" s="67"/>
      <c r="C46" s="66"/>
    </row>
    <row r="47" spans="1:3" ht="22.5" customHeight="1">
      <c r="A47" s="66" t="s">
        <v>121</v>
      </c>
      <c r="B47" s="67"/>
      <c r="C47" s="66"/>
    </row>
    <row r="48" spans="1:3" ht="22.5" customHeight="1">
      <c r="A48" s="66" t="s">
        <v>122</v>
      </c>
      <c r="B48" s="67"/>
      <c r="C48" s="66"/>
    </row>
    <row r="49" spans="1:3" ht="22.5" customHeight="1">
      <c r="A49" s="66" t="s">
        <v>123</v>
      </c>
      <c r="B49" s="67"/>
      <c r="C49" s="66"/>
    </row>
    <row r="50" spans="1:3" ht="22.5" customHeight="1">
      <c r="A50" s="66" t="s">
        <v>124</v>
      </c>
      <c r="B50" s="67"/>
      <c r="C50" s="66"/>
    </row>
    <row r="51" spans="1:3" ht="22.5" customHeight="1">
      <c r="A51" s="66" t="s">
        <v>125</v>
      </c>
      <c r="B51" s="67"/>
      <c r="C51" s="66"/>
    </row>
    <row r="52" spans="1:3" ht="22.5" customHeight="1">
      <c r="A52" s="66" t="s">
        <v>126</v>
      </c>
      <c r="B52" s="67"/>
      <c r="C52" s="66"/>
    </row>
    <row r="53" spans="1:3" ht="22.5" customHeight="1">
      <c r="A53" s="66" t="s">
        <v>127</v>
      </c>
      <c r="B53" s="67"/>
      <c r="C53" s="66"/>
    </row>
    <row r="54" spans="1:3" ht="22.5" customHeight="1">
      <c r="A54" s="66" t="s">
        <v>128</v>
      </c>
      <c r="B54" s="67"/>
      <c r="C54" s="66"/>
    </row>
    <row r="55" spans="1:3" ht="22.5" customHeight="1">
      <c r="A55" s="66" t="s">
        <v>129</v>
      </c>
      <c r="B55" s="67"/>
      <c r="C55" s="66"/>
    </row>
    <row r="56" spans="1:3" ht="22.5" customHeight="1">
      <c r="A56" s="66" t="s">
        <v>130</v>
      </c>
      <c r="B56" s="67">
        <v>4.28</v>
      </c>
      <c r="C56" s="66"/>
    </row>
    <row r="57" spans="1:3" ht="22.5" customHeight="1">
      <c r="A57" s="64" t="s">
        <v>61</v>
      </c>
      <c r="B57" s="67">
        <f>B5+B17+B45</f>
        <v>613.66</v>
      </c>
      <c r="C57" s="66"/>
    </row>
  </sheetData>
  <mergeCells count="1">
    <mergeCell ref="A2:C2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C11" sqref="C11"/>
    </sheetView>
  </sheetViews>
  <sheetFormatPr defaultColWidth="9" defaultRowHeight="14.25"/>
  <cols>
    <col min="1" max="1" width="56.875" customWidth="1"/>
    <col min="2" max="2" width="60.375" customWidth="1"/>
  </cols>
  <sheetData>
    <row r="1" spans="1:2" ht="23.25" customHeight="1">
      <c r="A1" s="39" t="s">
        <v>131</v>
      </c>
    </row>
    <row r="2" spans="1:2" ht="19.5" customHeight="1">
      <c r="A2" s="48"/>
      <c r="B2" s="49"/>
    </row>
    <row r="3" spans="1:2" ht="30" customHeight="1">
      <c r="A3" s="110" t="s">
        <v>132</v>
      </c>
      <c r="B3" s="110"/>
    </row>
    <row r="4" spans="1:2" ht="16.5" customHeight="1">
      <c r="A4" s="50"/>
      <c r="B4" s="51" t="s">
        <v>2</v>
      </c>
    </row>
    <row r="5" spans="1:2" ht="38.25" customHeight="1">
      <c r="A5" s="52" t="s">
        <v>5</v>
      </c>
      <c r="B5" s="52" t="s">
        <v>73</v>
      </c>
    </row>
    <row r="6" spans="1:2" ht="38.25" customHeight="1">
      <c r="A6" s="53" t="s">
        <v>133</v>
      </c>
      <c r="B6" s="44"/>
    </row>
    <row r="7" spans="1:2" ht="38.25" customHeight="1">
      <c r="A7" s="44" t="s">
        <v>134</v>
      </c>
      <c r="B7" s="44">
        <v>0</v>
      </c>
    </row>
    <row r="8" spans="1:2" ht="38.25" customHeight="1">
      <c r="A8" s="44" t="s">
        <v>135</v>
      </c>
      <c r="B8" s="44">
        <v>0</v>
      </c>
    </row>
    <row r="9" spans="1:2" ht="38.25" customHeight="1">
      <c r="A9" s="54" t="s">
        <v>136</v>
      </c>
      <c r="B9" s="54">
        <v>0</v>
      </c>
    </row>
    <row r="10" spans="1:2" ht="38.25" customHeight="1">
      <c r="A10" s="55" t="s">
        <v>137</v>
      </c>
      <c r="B10" s="54">
        <v>0</v>
      </c>
    </row>
    <row r="11" spans="1:2" ht="38.25" customHeight="1">
      <c r="A11" s="56" t="s">
        <v>138</v>
      </c>
      <c r="B11" s="57">
        <v>0</v>
      </c>
    </row>
    <row r="12" spans="1:2" ht="91.5" customHeight="1">
      <c r="A12" s="142" t="s">
        <v>139</v>
      </c>
      <c r="B12" s="142"/>
    </row>
  </sheetData>
  <mergeCells count="2">
    <mergeCell ref="A3:B3"/>
    <mergeCell ref="A12:B12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7"/>
  <sheetViews>
    <sheetView showGridLines="0" showZeros="0" workbookViewId="0">
      <selection activeCell="A7" sqref="A7:A16"/>
    </sheetView>
  </sheetViews>
  <sheetFormatPr defaultColWidth="6.875" defaultRowHeight="11.25"/>
  <cols>
    <col min="1" max="1" width="18.125" style="38" customWidth="1"/>
    <col min="2" max="2" width="15.375" style="38" customWidth="1"/>
    <col min="3" max="11" width="9.875" style="38" customWidth="1"/>
    <col min="12" max="16384" width="6.875" style="38"/>
  </cols>
  <sheetData>
    <row r="1" spans="1:11" ht="16.5" customHeight="1">
      <c r="A1" s="27" t="s">
        <v>140</v>
      </c>
      <c r="B1" s="28"/>
      <c r="C1" s="28"/>
      <c r="D1" s="28"/>
      <c r="E1" s="28"/>
      <c r="F1" s="28"/>
      <c r="G1" s="28"/>
      <c r="H1" s="28"/>
      <c r="I1" s="28"/>
      <c r="J1" s="45"/>
      <c r="K1" s="45"/>
    </row>
    <row r="2" spans="1:11" ht="16.5" customHeight="1">
      <c r="A2" s="28"/>
      <c r="B2" s="28"/>
      <c r="C2" s="28"/>
      <c r="D2" s="28"/>
      <c r="E2" s="28"/>
      <c r="F2" s="28"/>
      <c r="G2" s="28"/>
      <c r="H2" s="28"/>
      <c r="I2" s="28"/>
      <c r="J2" s="45"/>
      <c r="K2" s="45"/>
    </row>
    <row r="3" spans="1:11" ht="29.25" customHeight="1">
      <c r="A3" s="123" t="s">
        <v>141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</row>
    <row r="4" spans="1:11" ht="26.25" customHeight="1">
      <c r="A4" s="39"/>
      <c r="B4" s="39"/>
      <c r="C4" s="39"/>
      <c r="D4" s="39"/>
      <c r="E4" s="39"/>
      <c r="F4" s="39"/>
      <c r="G4" s="39"/>
      <c r="H4" s="39"/>
      <c r="I4" s="39"/>
      <c r="J4" s="143" t="s">
        <v>2</v>
      </c>
      <c r="K4" s="143"/>
    </row>
    <row r="5" spans="1:11" ht="26.25" customHeight="1">
      <c r="A5" s="113" t="s">
        <v>39</v>
      </c>
      <c r="B5" s="113"/>
      <c r="C5" s="113" t="s">
        <v>72</v>
      </c>
      <c r="D5" s="113"/>
      <c r="E5" s="113"/>
      <c r="F5" s="113" t="s">
        <v>73</v>
      </c>
      <c r="G5" s="113"/>
      <c r="H5" s="113"/>
      <c r="I5" s="113" t="s">
        <v>142</v>
      </c>
      <c r="J5" s="113"/>
      <c r="K5" s="113"/>
    </row>
    <row r="6" spans="1:11" s="37" customFormat="1" ht="27.75" customHeight="1">
      <c r="A6" s="40" t="s">
        <v>44</v>
      </c>
      <c r="B6" s="40" t="s">
        <v>45</v>
      </c>
      <c r="C6" s="40" t="s">
        <v>61</v>
      </c>
      <c r="D6" s="40" t="s">
        <v>64</v>
      </c>
      <c r="E6" s="40" t="s">
        <v>65</v>
      </c>
      <c r="F6" s="40" t="s">
        <v>61</v>
      </c>
      <c r="G6" s="40" t="s">
        <v>64</v>
      </c>
      <c r="H6" s="40" t="s">
        <v>65</v>
      </c>
      <c r="I6" s="40" t="s">
        <v>61</v>
      </c>
      <c r="J6" s="40" t="s">
        <v>64</v>
      </c>
      <c r="K6" s="40" t="s">
        <v>65</v>
      </c>
    </row>
    <row r="7" spans="1:11" s="37" customFormat="1" ht="30" customHeight="1">
      <c r="A7" s="41"/>
      <c r="B7" s="42"/>
      <c r="C7" s="42"/>
      <c r="D7" s="42"/>
      <c r="E7" s="42"/>
      <c r="F7" s="42"/>
      <c r="G7" s="42"/>
      <c r="H7" s="42"/>
      <c r="I7" s="42"/>
      <c r="J7" s="46"/>
      <c r="K7" s="46"/>
    </row>
    <row r="8" spans="1:11" s="37" customFormat="1" ht="30" customHeight="1">
      <c r="A8" s="41"/>
      <c r="B8" s="42"/>
      <c r="C8" s="42"/>
      <c r="D8" s="42"/>
      <c r="E8" s="42"/>
      <c r="F8" s="42"/>
      <c r="G8" s="42"/>
      <c r="H8" s="42"/>
      <c r="I8" s="42"/>
      <c r="J8" s="46"/>
      <c r="K8" s="46"/>
    </row>
    <row r="9" spans="1:11" s="37" customFormat="1" ht="30" customHeight="1">
      <c r="A9" s="41"/>
      <c r="B9" s="42"/>
      <c r="C9" s="42"/>
      <c r="D9" s="42"/>
      <c r="E9" s="42"/>
      <c r="F9" s="42"/>
      <c r="G9" s="42"/>
      <c r="H9" s="42"/>
      <c r="I9" s="42"/>
      <c r="J9" s="46"/>
      <c r="K9" s="46"/>
    </row>
    <row r="10" spans="1:11" s="37" customFormat="1" ht="30" customHeight="1">
      <c r="A10" s="41"/>
      <c r="B10" s="42"/>
      <c r="C10" s="42"/>
      <c r="D10" s="42"/>
      <c r="E10" s="42"/>
      <c r="F10" s="42"/>
      <c r="G10" s="42"/>
      <c r="H10" s="42"/>
      <c r="I10" s="42"/>
      <c r="J10" s="46"/>
      <c r="K10" s="46"/>
    </row>
    <row r="11" spans="1:11" customFormat="1" ht="30" customHeight="1">
      <c r="A11" s="41"/>
      <c r="B11" s="43"/>
      <c r="C11" s="43"/>
      <c r="D11" s="43"/>
      <c r="E11" s="43"/>
      <c r="F11" s="43"/>
      <c r="G11" s="43"/>
      <c r="H11" s="43"/>
      <c r="I11" s="43"/>
      <c r="J11" s="47"/>
      <c r="K11" s="47"/>
    </row>
    <row r="12" spans="1:11" customFormat="1" ht="30" customHeight="1">
      <c r="A12" s="41"/>
      <c r="B12" s="44"/>
      <c r="C12" s="44"/>
      <c r="D12" s="44"/>
      <c r="E12" s="44"/>
      <c r="F12" s="44"/>
      <c r="G12" s="44"/>
      <c r="H12" s="44"/>
      <c r="I12" s="44"/>
      <c r="J12" s="44"/>
      <c r="K12" s="44"/>
    </row>
    <row r="13" spans="1:11" customFormat="1" ht="30" customHeight="1">
      <c r="A13" s="41"/>
      <c r="B13" s="42"/>
      <c r="C13" s="42"/>
      <c r="D13" s="42"/>
      <c r="E13" s="42"/>
      <c r="F13" s="42"/>
      <c r="G13" s="42"/>
      <c r="H13" s="42"/>
      <c r="I13" s="42"/>
      <c r="J13" s="44"/>
      <c r="K13" s="44"/>
    </row>
    <row r="14" spans="1:11" ht="30" customHeight="1">
      <c r="A14" s="41"/>
      <c r="B14" s="44"/>
      <c r="C14" s="44"/>
      <c r="D14" s="44"/>
      <c r="E14" s="44"/>
      <c r="F14" s="44"/>
      <c r="G14" s="44"/>
      <c r="H14" s="44"/>
      <c r="I14" s="42"/>
      <c r="J14" s="44"/>
      <c r="K14" s="44"/>
    </row>
    <row r="15" spans="1:11" ht="30" customHeight="1">
      <c r="A15" s="41"/>
      <c r="B15" s="42"/>
      <c r="C15" s="42"/>
      <c r="D15" s="42"/>
      <c r="E15" s="42"/>
      <c r="F15" s="42"/>
      <c r="G15" s="42"/>
      <c r="H15" s="42"/>
      <c r="I15" s="42"/>
      <c r="J15" s="44"/>
      <c r="K15" s="44"/>
    </row>
    <row r="16" spans="1:11" ht="30" customHeight="1">
      <c r="A16" s="41"/>
      <c r="B16" s="42"/>
      <c r="C16" s="42"/>
      <c r="D16" s="42"/>
      <c r="E16" s="42"/>
      <c r="F16" s="42"/>
      <c r="G16" s="42"/>
      <c r="H16" s="42"/>
      <c r="I16" s="42"/>
      <c r="J16" s="44"/>
      <c r="K16" s="44"/>
    </row>
    <row r="17" spans="1:11" ht="30" customHeight="1">
      <c r="A17" s="125" t="s">
        <v>61</v>
      </c>
      <c r="B17" s="126"/>
      <c r="C17" s="42"/>
      <c r="D17" s="42"/>
      <c r="E17" s="42"/>
      <c r="F17" s="42"/>
      <c r="G17" s="42"/>
      <c r="H17" s="42"/>
      <c r="I17" s="42"/>
      <c r="J17" s="44"/>
      <c r="K17" s="44"/>
    </row>
  </sheetData>
  <mergeCells count="7">
    <mergeCell ref="A17:B17"/>
    <mergeCell ref="A3:K3"/>
    <mergeCell ref="J4:K4"/>
    <mergeCell ref="A5:B5"/>
    <mergeCell ref="C5:E5"/>
    <mergeCell ref="F5:H5"/>
    <mergeCell ref="I5:K5"/>
  </mergeCells>
  <phoneticPr fontId="13" type="noConversion"/>
  <printOptions horizontalCentered="1"/>
  <pageMargins left="0.59027777777777801" right="0.59027777777777801" top="0.78680555555555598" bottom="0.59027777777777801" header="0.51180555555555596" footer="0.51180555555555596"/>
  <pageSetup paperSize="9" fitToHeight="5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I18"/>
  <sheetViews>
    <sheetView topLeftCell="A7" workbookViewId="0">
      <selection activeCell="A2" sqref="A2:I2"/>
    </sheetView>
  </sheetViews>
  <sheetFormatPr defaultColWidth="9" defaultRowHeight="14.25"/>
  <cols>
    <col min="1" max="1" width="25.25" customWidth="1"/>
    <col min="2" max="9" width="11.75" customWidth="1"/>
  </cols>
  <sheetData>
    <row r="1" spans="1:9" ht="18.75">
      <c r="A1" s="27" t="s">
        <v>143</v>
      </c>
      <c r="B1" s="28"/>
      <c r="C1" s="28"/>
      <c r="D1" s="28"/>
      <c r="E1" s="28"/>
      <c r="F1" s="28"/>
      <c r="G1" s="28"/>
    </row>
    <row r="2" spans="1:9" ht="22.5">
      <c r="A2" s="144" t="s">
        <v>144</v>
      </c>
      <c r="B2" s="144"/>
      <c r="C2" s="144"/>
      <c r="D2" s="144"/>
      <c r="E2" s="144"/>
      <c r="F2" s="144"/>
      <c r="G2" s="144"/>
      <c r="H2" s="144"/>
      <c r="I2" s="144"/>
    </row>
    <row r="3" spans="1:9" ht="20.25" customHeight="1">
      <c r="A3" s="29"/>
      <c r="B3" s="30"/>
      <c r="C3" s="30"/>
      <c r="D3" s="30"/>
      <c r="E3" s="30"/>
      <c r="F3" s="30"/>
      <c r="G3" s="30"/>
      <c r="H3" s="145" t="s">
        <v>2</v>
      </c>
      <c r="I3" s="145"/>
    </row>
    <row r="4" spans="1:9" ht="21" customHeight="1">
      <c r="A4" s="146" t="s">
        <v>145</v>
      </c>
      <c r="B4" s="147" t="s">
        <v>146</v>
      </c>
      <c r="C4" s="148" t="s">
        <v>147</v>
      </c>
      <c r="D4" s="31" t="s">
        <v>148</v>
      </c>
      <c r="E4" s="31"/>
      <c r="F4" s="149" t="s">
        <v>149</v>
      </c>
      <c r="G4" s="147" t="s">
        <v>150</v>
      </c>
      <c r="H4" s="149" t="s">
        <v>151</v>
      </c>
      <c r="I4" s="149" t="s">
        <v>152</v>
      </c>
    </row>
    <row r="5" spans="1:9" ht="21" customHeight="1">
      <c r="A5" s="146"/>
      <c r="B5" s="147"/>
      <c r="C5" s="148"/>
      <c r="D5" s="7" t="s">
        <v>153</v>
      </c>
      <c r="E5" s="7" t="s">
        <v>154</v>
      </c>
      <c r="F5" s="149"/>
      <c r="G5" s="147"/>
      <c r="H5" s="149"/>
      <c r="I5" s="149"/>
    </row>
    <row r="6" spans="1:9" ht="27.75" customHeight="1">
      <c r="A6" s="32" t="s">
        <v>61</v>
      </c>
      <c r="B6" s="33"/>
      <c r="C6" s="34"/>
      <c r="D6" s="34"/>
      <c r="E6" s="34"/>
      <c r="F6" s="35"/>
      <c r="G6" s="33"/>
      <c r="H6" s="33" t="s">
        <v>155</v>
      </c>
      <c r="I6" s="33" t="s">
        <v>155</v>
      </c>
    </row>
    <row r="7" spans="1:9" ht="27.75" customHeight="1">
      <c r="A7" s="36"/>
      <c r="B7" s="33"/>
      <c r="C7" s="34"/>
      <c r="D7" s="34"/>
      <c r="E7" s="34"/>
      <c r="F7" s="35"/>
      <c r="G7" s="33"/>
      <c r="H7" s="33"/>
      <c r="I7" s="33"/>
    </row>
    <row r="8" spans="1:9" ht="27.75" customHeight="1">
      <c r="A8" s="36"/>
      <c r="B8" s="33"/>
      <c r="C8" s="34"/>
      <c r="D8" s="34"/>
      <c r="E8" s="34"/>
      <c r="F8" s="35"/>
      <c r="G8" s="33"/>
      <c r="H8" s="33"/>
      <c r="I8" s="33"/>
    </row>
    <row r="9" spans="1:9" ht="27.75" customHeight="1">
      <c r="A9" s="36"/>
      <c r="B9" s="33"/>
      <c r="C9" s="34"/>
      <c r="D9" s="34"/>
      <c r="E9" s="34"/>
      <c r="F9" s="35"/>
      <c r="G9" s="33"/>
      <c r="H9" s="33"/>
      <c r="I9" s="33"/>
    </row>
    <row r="10" spans="1:9" ht="27.75" customHeight="1">
      <c r="A10" s="36"/>
      <c r="B10" s="33"/>
      <c r="C10" s="34"/>
      <c r="D10" s="34"/>
      <c r="E10" s="34"/>
      <c r="F10" s="35"/>
      <c r="G10" s="33"/>
      <c r="H10" s="33"/>
      <c r="I10" s="33"/>
    </row>
    <row r="11" spans="1:9" ht="27.75" customHeight="1">
      <c r="A11" s="36"/>
      <c r="B11" s="33"/>
      <c r="C11" s="34"/>
      <c r="D11" s="34"/>
      <c r="E11" s="34"/>
      <c r="F11" s="35"/>
      <c r="G11" s="33"/>
      <c r="H11" s="33"/>
      <c r="I11" s="33"/>
    </row>
    <row r="12" spans="1:9" ht="27.75" customHeight="1">
      <c r="A12" s="36"/>
      <c r="B12" s="33"/>
      <c r="C12" s="34"/>
      <c r="D12" s="34"/>
      <c r="E12" s="34"/>
      <c r="F12" s="35"/>
      <c r="G12" s="33"/>
      <c r="H12" s="33"/>
      <c r="I12" s="33"/>
    </row>
    <row r="13" spans="1:9" ht="27.75" customHeight="1">
      <c r="A13" s="36"/>
      <c r="B13" s="33"/>
      <c r="C13" s="34"/>
      <c r="D13" s="34"/>
      <c r="E13" s="34"/>
      <c r="F13" s="35"/>
      <c r="G13" s="33"/>
      <c r="H13" s="33"/>
      <c r="I13" s="33"/>
    </row>
    <row r="14" spans="1:9" ht="27.75" customHeight="1">
      <c r="A14" s="36"/>
      <c r="B14" s="33"/>
      <c r="C14" s="34"/>
      <c r="D14" s="34"/>
      <c r="E14" s="34"/>
      <c r="F14" s="35"/>
      <c r="G14" s="33"/>
      <c r="H14" s="33"/>
      <c r="I14" s="33"/>
    </row>
    <row r="15" spans="1:9" ht="27.75" customHeight="1">
      <c r="A15" s="36"/>
      <c r="B15" s="33"/>
      <c r="C15" s="34"/>
      <c r="D15" s="34"/>
      <c r="E15" s="34"/>
      <c r="F15" s="35"/>
      <c r="G15" s="33"/>
      <c r="H15" s="33"/>
      <c r="I15" s="33"/>
    </row>
    <row r="16" spans="1:9" ht="27.75" customHeight="1">
      <c r="A16" s="36"/>
      <c r="B16" s="33"/>
      <c r="C16" s="34"/>
      <c r="D16" s="34"/>
      <c r="E16" s="34"/>
      <c r="F16" s="35"/>
      <c r="G16" s="33"/>
      <c r="H16" s="33"/>
      <c r="I16" s="33"/>
    </row>
    <row r="17" spans="1:9" ht="27.75" customHeight="1">
      <c r="A17" s="36"/>
      <c r="B17" s="33"/>
      <c r="C17" s="34"/>
      <c r="D17" s="34"/>
      <c r="E17" s="34"/>
      <c r="F17" s="35"/>
      <c r="G17" s="33"/>
      <c r="H17" s="33"/>
      <c r="I17" s="33"/>
    </row>
    <row r="18" spans="1:9" ht="27.75" customHeight="1">
      <c r="A18" s="36"/>
      <c r="B18" s="33"/>
      <c r="C18" s="34"/>
      <c r="D18" s="34"/>
      <c r="E18" s="34"/>
      <c r="F18" s="35"/>
      <c r="G18" s="33"/>
      <c r="H18" s="33"/>
      <c r="I18" s="33"/>
    </row>
  </sheetData>
  <mergeCells count="9">
    <mergeCell ref="A2:I2"/>
    <mergeCell ref="H3:I3"/>
    <mergeCell ref="A4:A5"/>
    <mergeCell ref="B4:B5"/>
    <mergeCell ref="C4:C5"/>
    <mergeCell ref="F4:F5"/>
    <mergeCell ref="G4:G5"/>
    <mergeCell ref="H4:H5"/>
    <mergeCell ref="I4:I5"/>
  </mergeCells>
  <phoneticPr fontId="13" type="noConversion"/>
  <pageMargins left="0.70833333333333304" right="0.70833333333333304" top="0.74791666666666701" bottom="0.74791666666666701" header="0.31458333333333299" footer="0.314583333333332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3</vt:i4>
      </vt:variant>
    </vt:vector>
  </HeadingPairs>
  <TitlesOfParts>
    <vt:vector size="14" baseType="lpstr">
      <vt:lpstr>1、2019年部门收支总表</vt:lpstr>
      <vt:lpstr>2、2019年部门收入总表</vt:lpstr>
      <vt:lpstr>3、2019年部门支出总表</vt:lpstr>
      <vt:lpstr>4、2019年财政拨款收支总表</vt:lpstr>
      <vt:lpstr>5、2019年一般公共预算支出表</vt:lpstr>
      <vt:lpstr>6、2019年一般公共预算基本支出经济科目表</vt:lpstr>
      <vt:lpstr>7、2019年一般公共预算“三公”经费支出表</vt:lpstr>
      <vt:lpstr>8、2019年政府性基金预算支出表</vt:lpstr>
      <vt:lpstr>9、2019年一般公共预算重点项目绩效目标表</vt:lpstr>
      <vt:lpstr>10、2019年政府采购预算表</vt:lpstr>
      <vt:lpstr>11、2019年政府购买服务支出预算表</vt:lpstr>
      <vt:lpstr>'1、2019年部门收支总表'!Print_Titles</vt:lpstr>
      <vt:lpstr>'4、2019年财政拨款收支总表'!Print_Titles</vt:lpstr>
      <vt:lpstr>'6、2019年一般公共预算基本支出经济科目表'!Print_Titles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cp:lastPrinted>2019-03-08T08:00:00Z</cp:lastPrinted>
  <dcterms:created xsi:type="dcterms:W3CDTF">1996-12-17T01:32:00Z</dcterms:created>
  <dcterms:modified xsi:type="dcterms:W3CDTF">2019-03-26T03:21:27Z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