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firstSheet="7" activeTab="8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<sst xmlns="http://schemas.openxmlformats.org/spreadsheetml/2006/main" count="210">
  <si>
    <t>表1</t>
  </si>
  <si>
    <t>孝义市府东街小学2019年部门收支总表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</si>
  <si>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</si>
  <si>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</si>
  <si>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</si>
  <si>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</si>
  <si>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</si>
  <si>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</si>
  <si>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</si>
  <si>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</si>
  <si>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</si>
  <si>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</si>
  <si>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</si>
  <si>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</si>
  <si>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</si>
  <si>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</si>
  <si>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</si>
  <si>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</si>
  <si>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</si>
  <si>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</si>
  <si>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</si>
  <si>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</si>
  <si>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</si>
  <si>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</si>
  <si>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</si>
  <si>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</si>
  <si>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</si>
  <si>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</si>
  <si>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</si>
  <si>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</si>
  <si>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</si>
  <si>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</si>
  <si>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</si>
  <si>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</si>
  <si>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</si>
  <si>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</si>
  <si>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</si>
  <si>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</si>
  <si>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孝义市府东街小学2019年部门收入总表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</si>
  <si>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</si>
  <si>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</si>
  <si>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</si>
  <si>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</si>
  <si>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</si>
  <si>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</si>
  <si>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</si>
  <si>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</si>
  <si>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</si>
  <si>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</si>
  <si>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</si>
  <si>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</si>
  <si>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</si>
  <si>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2050999</t>
  </si>
  <si>
    <t>其它教育费附加支出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</si>
  <si>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</si>
  <si>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</si>
  <si>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</si>
  <si>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</si>
  <si>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</si>
  <si>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</si>
  <si>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</si>
  <si>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>职业年金缴费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</si>
  <si>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</si>
  <si>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</si>
  <si>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</si>
  <si>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</si>
  <si>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</si>
  <si>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</si>
  <si>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</si>
  <si>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</si>
  <si>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</si>
  <si>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</si>
  <si>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</si>
  <si>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</si>
  <si>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合计</t>
  </si>
  <si>
    <t>表3</t>
  </si>
  <si>
    <t>孝义市府东街小学2019年部门支出总表</t>
  </si>
  <si>
    <t>基本支出</t>
  </si>
  <si>
    <t>项目支出</t>
  </si>
  <si>
    <t>表4</t>
  </si>
  <si>
    <t>孝义市府东街小学2019年财政拨款收支总表</t>
  </si>
  <si>
    <t>小计</t>
  </si>
  <si>
    <t>政府性基金预算</t>
  </si>
  <si>
    <t>表5</t>
  </si>
  <si>
    <t>孝义市府东街小学2019年一般公共预算支出表</t>
  </si>
  <si>
    <t>2018年预算数</t>
  </si>
  <si>
    <t>2019年预算数</t>
  </si>
  <si>
    <t>2019年预算数比2018年预算数增减%</t>
  </si>
  <si>
    <t>机关事业单位基本养老保险缴费支出</t>
  </si>
  <si>
    <t>……</t>
  </si>
  <si>
    <t>表6</t>
  </si>
  <si>
    <t>孝义市府东街小学2019年一般公共预算基本支出经济科目表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</si>
  <si>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</si>
  <si>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</si>
  <si>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</si>
  <si>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</si>
  <si>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</si>
  <si>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</si>
  <si>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</si>
  <si>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</si>
  <si>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</si>
  <si>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</si>
  <si>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</si>
  <si>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</si>
  <si>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</si>
  <si>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</si>
  <si>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</si>
  <si>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</si>
  <si>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</si>
  <si>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</si>
  <si>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</si>
  <si>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</si>
  <si>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</si>
  <si>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</si>
  <si>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</si>
  <si>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</si>
  <si>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</si>
  <si>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</si>
  <si>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</si>
  <si>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</si>
  <si>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</si>
  <si>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</si>
  <si>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</si>
  <si>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</si>
  <si>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</si>
  <si>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</si>
  <si>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</si>
  <si>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</si>
  <si>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</si>
  <si>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</si>
  <si>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</si>
  <si>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</si>
  <si>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</si>
  <si>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</si>
  <si>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</si>
  <si>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</si>
  <si>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</si>
  <si>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</si>
  <si>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</si>
  <si>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</si>
  <si>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</si>
  <si>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</si>
  <si>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</si>
  <si>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</si>
  <si>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</si>
  <si>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</si>
  <si>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孝义市府东街小学2019年一般公共预算“三公”经费支出情况统计表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</si>
  <si>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</si>
  <si>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</si>
  <si>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</si>
  <si>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</si>
  <si>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</si>
  <si>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</si>
  <si>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</si>
  <si>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</si>
  <si>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孝义市府东街小学2019年政府性基金预算支出表</t>
  </si>
  <si>
    <t>2019年预算比2018年预算数增减</t>
  </si>
  <si>
    <t>表9</t>
  </si>
  <si>
    <t>孝义市府东街小学2019年一般公共预算重点项目绩效目标表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</si>
  <si>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</si>
  <si>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</si>
  <si>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</si>
  <si>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</si>
  <si>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</si>
  <si>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</si>
  <si>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</si>
  <si>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</si>
  <si>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</si>
  <si>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</si>
  <si>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</si>
  <si>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</si>
  <si>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孝义市府东街小学2019年政府采购预算表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</si>
  <si>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</si>
  <si>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</si>
  <si>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</si>
  <si>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</si>
  <si>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</si>
  <si>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</si>
  <si>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</si>
  <si>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</si>
  <si>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</si>
  <si>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</si>
  <si>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</si>
  <si>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</si>
  <si>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</si>
  <si>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</si>
  <si>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</si>
  <si>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电子备课教学管理系统</t>
  </si>
  <si>
    <t>1套</t>
  </si>
  <si>
    <t>图书管理系统</t>
  </si>
  <si>
    <t>教师办公桌隔断</t>
  </si>
  <si>
    <t>180套</t>
  </si>
  <si>
    <t>学生桌凳</t>
  </si>
  <si>
    <t>950套</t>
  </si>
  <si>
    <t>LED电子屏</t>
  </si>
  <si>
    <t>2块</t>
  </si>
  <si>
    <t>笔记本电脑</t>
  </si>
  <si>
    <t>5台</t>
  </si>
  <si>
    <t>碎纸机</t>
  </si>
  <si>
    <t>1台</t>
  </si>
  <si>
    <t>台式电脑</t>
  </si>
  <si>
    <t>A4彩色打印机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</si>
  <si>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</si>
  <si>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</si>
  <si>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孝义市府东街小学2019年政府购买服务支出预算表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</si>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</sst>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178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0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4" borderId="19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9" borderId="20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7" fillId="19" borderId="18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 shrinkToFit="1"/>
    </xf>
    <xf numFmtId="178" fontId="0" fillId="0" borderId="1" xfId="0" applyNumberFormat="1" applyFont="1" applyBorder="1" applyAlignment="1" applyProtection="1">
      <alignment horizontal="center" vertical="center" shrinkToFit="1"/>
    </xf>
    <xf numFmtId="177" fontId="0" fillId="0" borderId="1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21" sqref="G21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09"/>
      <c r="B4" s="109"/>
      <c r="C4" s="109"/>
      <c r="D4" s="109"/>
      <c r="E4" s="109"/>
      <c r="F4" s="109"/>
      <c r="G4" s="109"/>
      <c r="H4" s="79" t="s">
        <v>2</v>
      </c>
    </row>
    <row r="5" ht="24" customHeight="1" spans="1:8">
      <c r="A5" s="125" t="s">
        <v>3</v>
      </c>
      <c r="B5" s="64"/>
      <c r="C5" s="64"/>
      <c r="D5" s="64"/>
      <c r="E5" s="125" t="s">
        <v>4</v>
      </c>
      <c r="F5" s="64"/>
      <c r="G5" s="64"/>
      <c r="H5" s="64"/>
    </row>
    <row r="6" ht="24" customHeight="1" spans="1:8">
      <c r="A6" s="126" t="s">
        <v>5</v>
      </c>
      <c r="B6" s="113" t="s">
        <v>6</v>
      </c>
      <c r="C6" s="121"/>
      <c r="D6" s="114"/>
      <c r="E6" s="117" t="s">
        <v>7</v>
      </c>
      <c r="F6" s="113" t="s">
        <v>6</v>
      </c>
      <c r="G6" s="121"/>
      <c r="H6" s="114"/>
    </row>
    <row r="7" ht="48.75" customHeight="1" spans="1:8">
      <c r="A7" s="116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8" t="s">
        <v>11</v>
      </c>
      <c r="B8" s="68">
        <v>2036.97</v>
      </c>
      <c r="C8" s="68">
        <v>2396.89</v>
      </c>
      <c r="D8" s="64">
        <v>15</v>
      </c>
      <c r="E8" s="66" t="s">
        <v>12</v>
      </c>
      <c r="F8" s="66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97">
        <v>1712.95</v>
      </c>
      <c r="G12" s="97">
        <v>1967.82</v>
      </c>
      <c r="H12" s="122">
        <v>16.2</v>
      </c>
    </row>
    <row r="13" ht="24" customHeight="1" spans="1:8">
      <c r="A13" s="68"/>
      <c r="B13" s="68"/>
      <c r="C13" s="68"/>
      <c r="D13" s="68"/>
      <c r="E13" s="66" t="s">
        <v>20</v>
      </c>
      <c r="F13" s="97"/>
      <c r="G13" s="97"/>
      <c r="H13" s="122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4"/>
    </row>
    <row r="15" ht="24" customHeight="1" spans="1:8">
      <c r="A15" s="68"/>
      <c r="B15" s="68"/>
      <c r="C15" s="68"/>
      <c r="D15" s="68"/>
      <c r="E15" s="68" t="s">
        <v>22</v>
      </c>
      <c r="F15" s="123">
        <v>232.38</v>
      </c>
      <c r="G15" s="68">
        <v>252.81</v>
      </c>
      <c r="H15" s="64">
        <v>7.7</v>
      </c>
    </row>
    <row r="16" ht="24" customHeight="1" spans="1:8">
      <c r="A16" s="68"/>
      <c r="B16" s="68"/>
      <c r="C16" s="68"/>
      <c r="D16" s="68"/>
      <c r="E16" s="66" t="s">
        <v>23</v>
      </c>
      <c r="F16" s="124"/>
      <c r="G16" s="68">
        <v>75.54</v>
      </c>
      <c r="H16" s="64">
        <v>100</v>
      </c>
    </row>
    <row r="17" ht="24" customHeight="1" spans="1:8">
      <c r="A17" s="68"/>
      <c r="B17" s="68"/>
      <c r="C17" s="68"/>
      <c r="D17" s="68"/>
      <c r="E17" s="66" t="s">
        <v>24</v>
      </c>
      <c r="F17" s="124"/>
      <c r="G17" s="68"/>
      <c r="H17" s="64"/>
    </row>
    <row r="18" ht="24" customHeight="1" spans="1:8">
      <c r="A18" s="68"/>
      <c r="B18" s="68"/>
      <c r="C18" s="68"/>
      <c r="D18" s="68"/>
      <c r="E18" s="68" t="s">
        <v>25</v>
      </c>
      <c r="F18" s="123"/>
      <c r="G18" s="68"/>
      <c r="H18" s="64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4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4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4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4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4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4"/>
    </row>
    <row r="25" ht="24" customHeight="1" spans="1:8">
      <c r="A25" s="68"/>
      <c r="B25" s="68"/>
      <c r="C25" s="68"/>
      <c r="D25" s="68"/>
      <c r="E25" s="68" t="s">
        <v>32</v>
      </c>
      <c r="F25" s="68">
        <v>91.64</v>
      </c>
      <c r="G25" s="68">
        <v>100.72</v>
      </c>
      <c r="H25" s="64">
        <v>9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4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4"/>
    </row>
    <row r="28" ht="24" customHeight="1" spans="1:8">
      <c r="A28" s="68"/>
      <c r="B28" s="68"/>
      <c r="C28" s="68"/>
      <c r="D28" s="68"/>
      <c r="E28" s="93"/>
      <c r="F28" s="93"/>
      <c r="G28" s="68"/>
      <c r="H28" s="64"/>
    </row>
    <row r="29" ht="24" customHeight="1" spans="1:8">
      <c r="A29" s="64" t="s">
        <v>35</v>
      </c>
      <c r="B29" s="68">
        <v>2036.97</v>
      </c>
      <c r="C29" s="68">
        <v>2396.89</v>
      </c>
      <c r="D29" s="64">
        <v>15</v>
      </c>
      <c r="E29" s="64" t="s">
        <v>36</v>
      </c>
      <c r="F29" s="64">
        <f>SUM(F8:F28)</f>
        <v>2036.97</v>
      </c>
      <c r="G29" s="64">
        <f>SUM(G8:G28)</f>
        <v>2396.89</v>
      </c>
      <c r="H29" s="64">
        <v>15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9" sqref="M9"/>
    </sheetView>
  </sheetViews>
  <sheetFormatPr defaultColWidth="9" defaultRowHeight="14.25"/>
  <cols>
    <col min="1" max="1" width="17" customWidth="1"/>
    <col min="2" max="4" width="8.75" customWidth="1"/>
    <col min="5" max="5" width="10.75" customWidth="1"/>
    <col min="6" max="6" width="11.25" customWidth="1"/>
    <col min="10" max="10" width="10.75" customWidth="1"/>
  </cols>
  <sheetData>
    <row r="1" ht="31.5" customHeight="1" spans="1:14">
      <c r="A1" s="1" t="s">
        <v>170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172</v>
      </c>
      <c r="B4" s="31" t="s">
        <v>173</v>
      </c>
      <c r="C4" s="31" t="s">
        <v>174</v>
      </c>
      <c r="D4" s="31" t="s">
        <v>175</v>
      </c>
      <c r="E4" s="8" t="s">
        <v>176</v>
      </c>
      <c r="F4" s="8"/>
      <c r="G4" s="8"/>
      <c r="H4" s="8"/>
      <c r="I4" s="8"/>
      <c r="J4" s="8"/>
      <c r="K4" s="8"/>
      <c r="L4" s="8"/>
      <c r="M4" s="8"/>
      <c r="N4" s="41" t="s">
        <v>177</v>
      </c>
    </row>
    <row r="5" ht="37.5" customHeight="1" spans="1:14">
      <c r="A5" s="9"/>
      <c r="B5" s="31"/>
      <c r="C5" s="31"/>
      <c r="D5" s="31"/>
      <c r="E5" s="10" t="s">
        <v>178</v>
      </c>
      <c r="F5" s="8" t="s">
        <v>40</v>
      </c>
      <c r="G5" s="8"/>
      <c r="H5" s="8"/>
      <c r="I5" s="8"/>
      <c r="J5" s="42"/>
      <c r="K5" s="42"/>
      <c r="L5" s="23" t="s">
        <v>179</v>
      </c>
      <c r="M5" s="23" t="s">
        <v>180</v>
      </c>
      <c r="N5" s="43"/>
    </row>
    <row r="6" ht="78.75" customHeight="1" spans="1:14">
      <c r="A6" s="13"/>
      <c r="B6" s="31"/>
      <c r="C6" s="31"/>
      <c r="D6" s="31"/>
      <c r="E6" s="10"/>
      <c r="F6" s="14" t="s">
        <v>181</v>
      </c>
      <c r="G6" s="10" t="s">
        <v>182</v>
      </c>
      <c r="H6" s="10" t="s">
        <v>183</v>
      </c>
      <c r="I6" s="10" t="s">
        <v>184</v>
      </c>
      <c r="J6" s="10" t="s">
        <v>185</v>
      </c>
      <c r="K6" s="24" t="s">
        <v>186</v>
      </c>
      <c r="L6" s="25"/>
      <c r="M6" s="25"/>
      <c r="N6" s="44"/>
    </row>
    <row r="7" ht="24" customHeight="1" spans="1:14">
      <c r="A7" s="32" t="s">
        <v>187</v>
      </c>
      <c r="B7" s="33"/>
      <c r="C7" s="34" t="s">
        <v>188</v>
      </c>
      <c r="D7" s="33"/>
      <c r="E7" s="34">
        <v>95</v>
      </c>
      <c r="F7" s="34">
        <v>95</v>
      </c>
      <c r="G7" s="33"/>
      <c r="H7" s="33"/>
      <c r="I7" s="33"/>
      <c r="J7" s="34">
        <v>95</v>
      </c>
      <c r="K7" s="33"/>
      <c r="L7" s="33"/>
      <c r="M7" s="33"/>
      <c r="N7" s="33">
        <v>2019</v>
      </c>
    </row>
    <row r="8" ht="24" customHeight="1" spans="1:14">
      <c r="A8" s="32" t="s">
        <v>189</v>
      </c>
      <c r="B8" s="35"/>
      <c r="C8" s="34" t="s">
        <v>188</v>
      </c>
      <c r="D8" s="36"/>
      <c r="E8" s="34">
        <v>6</v>
      </c>
      <c r="F8" s="34">
        <v>6</v>
      </c>
      <c r="G8" s="37"/>
      <c r="H8" s="37"/>
      <c r="I8" s="37"/>
      <c r="J8" s="34">
        <v>6</v>
      </c>
      <c r="K8" s="37"/>
      <c r="L8" s="37"/>
      <c r="M8" s="37"/>
      <c r="N8" s="33">
        <v>2019</v>
      </c>
    </row>
    <row r="9" ht="24" customHeight="1" spans="1:14">
      <c r="A9" s="32" t="s">
        <v>190</v>
      </c>
      <c r="B9" s="35"/>
      <c r="C9" s="34" t="s">
        <v>191</v>
      </c>
      <c r="D9" s="36"/>
      <c r="E9" s="34">
        <v>18</v>
      </c>
      <c r="F9" s="34">
        <v>18</v>
      </c>
      <c r="G9" s="37"/>
      <c r="H9" s="37"/>
      <c r="I9" s="37"/>
      <c r="J9" s="34">
        <v>18</v>
      </c>
      <c r="K9" s="37"/>
      <c r="L9" s="37"/>
      <c r="M9" s="37"/>
      <c r="N9" s="33">
        <v>2019</v>
      </c>
    </row>
    <row r="10" ht="24" customHeight="1" spans="1:14">
      <c r="A10" s="32" t="s">
        <v>192</v>
      </c>
      <c r="B10" s="35"/>
      <c r="C10" s="34" t="s">
        <v>193</v>
      </c>
      <c r="D10" s="36"/>
      <c r="E10" s="34">
        <v>13.3</v>
      </c>
      <c r="F10" s="34">
        <v>13.3</v>
      </c>
      <c r="G10" s="37"/>
      <c r="H10" s="37"/>
      <c r="I10" s="37"/>
      <c r="J10" s="34">
        <v>13.3</v>
      </c>
      <c r="K10" s="37"/>
      <c r="L10" s="37"/>
      <c r="M10" s="37"/>
      <c r="N10" s="33">
        <v>2019</v>
      </c>
    </row>
    <row r="11" ht="24" customHeight="1" spans="1:14">
      <c r="A11" s="32" t="s">
        <v>194</v>
      </c>
      <c r="B11" s="35"/>
      <c r="C11" s="34" t="s">
        <v>195</v>
      </c>
      <c r="D11" s="36"/>
      <c r="E11" s="34">
        <v>4.6</v>
      </c>
      <c r="F11" s="34">
        <v>4.6</v>
      </c>
      <c r="G11" s="37"/>
      <c r="H11" s="37"/>
      <c r="I11" s="37"/>
      <c r="J11" s="34">
        <v>4.6</v>
      </c>
      <c r="K11" s="37"/>
      <c r="L11" s="37"/>
      <c r="M11" s="37"/>
      <c r="N11" s="33">
        <v>2019</v>
      </c>
    </row>
    <row r="12" ht="24" customHeight="1" spans="1:14">
      <c r="A12" s="32" t="s">
        <v>196</v>
      </c>
      <c r="B12" s="35"/>
      <c r="C12" s="34" t="s">
        <v>197</v>
      </c>
      <c r="D12" s="36"/>
      <c r="E12" s="34">
        <v>2.5</v>
      </c>
      <c r="F12" s="34">
        <v>2.5</v>
      </c>
      <c r="G12" s="37"/>
      <c r="H12" s="37"/>
      <c r="I12" s="37"/>
      <c r="J12" s="34">
        <v>2.5</v>
      </c>
      <c r="K12" s="37"/>
      <c r="L12" s="37"/>
      <c r="M12" s="37"/>
      <c r="N12" s="33">
        <v>2019</v>
      </c>
    </row>
    <row r="13" ht="24" customHeight="1" spans="1:14">
      <c r="A13" s="32" t="s">
        <v>198</v>
      </c>
      <c r="B13" s="35"/>
      <c r="C13" s="32" t="s">
        <v>199</v>
      </c>
      <c r="D13" s="36"/>
      <c r="E13" s="34">
        <v>0.1</v>
      </c>
      <c r="F13" s="34">
        <v>0.1</v>
      </c>
      <c r="G13" s="37"/>
      <c r="H13" s="37"/>
      <c r="I13" s="37"/>
      <c r="J13" s="34">
        <v>0.1</v>
      </c>
      <c r="K13" s="37"/>
      <c r="L13" s="37"/>
      <c r="M13" s="37"/>
      <c r="N13" s="33">
        <v>2019</v>
      </c>
    </row>
    <row r="14" ht="24" customHeight="1" spans="1:14">
      <c r="A14" s="32" t="s">
        <v>200</v>
      </c>
      <c r="B14" s="35"/>
      <c r="C14" s="32" t="s">
        <v>197</v>
      </c>
      <c r="D14" s="36"/>
      <c r="E14" s="34">
        <v>2</v>
      </c>
      <c r="F14" s="34">
        <v>2</v>
      </c>
      <c r="G14" s="37"/>
      <c r="H14" s="37"/>
      <c r="I14" s="37"/>
      <c r="J14" s="34">
        <v>2</v>
      </c>
      <c r="K14" s="37"/>
      <c r="L14" s="37"/>
      <c r="M14" s="37"/>
      <c r="N14" s="33">
        <v>2019</v>
      </c>
    </row>
    <row r="15" ht="24" customHeight="1" spans="1:14">
      <c r="A15" s="32" t="s">
        <v>201</v>
      </c>
      <c r="B15" s="35"/>
      <c r="C15" s="32" t="s">
        <v>199</v>
      </c>
      <c r="D15" s="36"/>
      <c r="E15" s="34">
        <v>0.25</v>
      </c>
      <c r="F15" s="34">
        <v>0.25</v>
      </c>
      <c r="G15" s="37"/>
      <c r="H15" s="37"/>
      <c r="I15" s="37"/>
      <c r="J15" s="34">
        <v>0.25</v>
      </c>
      <c r="K15" s="37"/>
      <c r="L15" s="37"/>
      <c r="M15" s="37"/>
      <c r="N15" s="33">
        <v>2019</v>
      </c>
    </row>
    <row r="16" ht="24" customHeight="1" spans="1:14">
      <c r="A16" s="17" t="s">
        <v>202</v>
      </c>
      <c r="B16" s="38"/>
      <c r="C16" s="38"/>
      <c r="D16" s="18"/>
      <c r="E16" s="39">
        <f>SUM(E7:E15)</f>
        <v>141.75</v>
      </c>
      <c r="F16" s="39">
        <f>SUM(F7:F15)</f>
        <v>141.75</v>
      </c>
      <c r="G16" s="39"/>
      <c r="H16" s="39"/>
      <c r="I16" s="39"/>
      <c r="J16" s="39">
        <f>SUM(J7:J15)</f>
        <v>141.75</v>
      </c>
      <c r="K16" s="39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8" sqref="P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176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178</v>
      </c>
      <c r="D5" s="11" t="s">
        <v>207</v>
      </c>
      <c r="E5" s="12"/>
      <c r="F5" s="12"/>
      <c r="G5" s="12"/>
      <c r="H5" s="12"/>
      <c r="I5" s="22"/>
      <c r="J5" s="23" t="s">
        <v>179</v>
      </c>
      <c r="K5" s="23" t="s">
        <v>180</v>
      </c>
      <c r="L5" s="9"/>
    </row>
    <row r="6" ht="81" customHeight="1" spans="1:12">
      <c r="A6" s="13"/>
      <c r="B6" s="13"/>
      <c r="C6" s="10"/>
      <c r="D6" s="14" t="s">
        <v>181</v>
      </c>
      <c r="E6" s="10" t="s">
        <v>182</v>
      </c>
      <c r="F6" s="10" t="s">
        <v>183</v>
      </c>
      <c r="G6" s="10" t="s">
        <v>184</v>
      </c>
      <c r="H6" s="10" t="s">
        <v>185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7" workbookViewId="0">
      <selection activeCell="J15" sqref="J15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37</v>
      </c>
      <c r="B1" s="46"/>
      <c r="C1" s="46"/>
      <c r="D1" s="71"/>
      <c r="E1" s="71"/>
      <c r="F1" s="71"/>
      <c r="G1" s="71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2" t="s">
        <v>2</v>
      </c>
    </row>
    <row r="4" ht="26.25" customHeight="1" spans="1:7">
      <c r="A4" s="64" t="s">
        <v>39</v>
      </c>
      <c r="B4" s="64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60" customFormat="1" ht="47.25" customHeight="1" spans="1:7">
      <c r="A5" s="64" t="s">
        <v>44</v>
      </c>
      <c r="B5" s="64" t="s">
        <v>45</v>
      </c>
      <c r="C5" s="119"/>
      <c r="D5" s="118"/>
      <c r="E5" s="118"/>
      <c r="F5" s="118"/>
      <c r="G5" s="119"/>
    </row>
    <row r="6" s="60" customFormat="1" ht="25.5" customHeight="1" spans="1:7">
      <c r="A6" s="65" t="s">
        <v>46</v>
      </c>
      <c r="B6" s="66" t="s">
        <v>47</v>
      </c>
      <c r="C6" s="97">
        <v>1968.23</v>
      </c>
      <c r="D6" s="97">
        <v>1968.23</v>
      </c>
      <c r="E6" s="104"/>
      <c r="F6" s="73"/>
      <c r="G6" s="73"/>
    </row>
    <row r="7" s="60" customFormat="1" ht="25.5" customHeight="1" spans="1:7">
      <c r="A7" s="65" t="s">
        <v>48</v>
      </c>
      <c r="B7" s="66" t="s">
        <v>49</v>
      </c>
      <c r="C7" s="97">
        <v>1813.23</v>
      </c>
      <c r="D7" s="97">
        <v>1813.23</v>
      </c>
      <c r="E7" s="104"/>
      <c r="F7" s="73"/>
      <c r="G7" s="73"/>
    </row>
    <row r="8" s="60" customFormat="1" ht="25.5" customHeight="1" spans="1:7">
      <c r="A8" s="65" t="s">
        <v>50</v>
      </c>
      <c r="B8" s="66" t="s">
        <v>51</v>
      </c>
      <c r="C8" s="97">
        <v>1813.23</v>
      </c>
      <c r="D8" s="97">
        <v>1813.23</v>
      </c>
      <c r="E8" s="104"/>
      <c r="F8" s="73"/>
      <c r="G8" s="73"/>
    </row>
    <row r="9" s="60" customFormat="1" ht="25.5" customHeight="1" spans="1:7">
      <c r="A9" s="65" t="s">
        <v>52</v>
      </c>
      <c r="B9" s="66" t="s">
        <v>53</v>
      </c>
      <c r="C9" s="97">
        <v>155</v>
      </c>
      <c r="D9" s="97">
        <v>155</v>
      </c>
      <c r="E9" s="104"/>
      <c r="F9" s="73"/>
      <c r="G9" s="73"/>
    </row>
    <row r="10" s="60" customFormat="1" ht="25.5" customHeight="1" spans="1:7">
      <c r="A10" s="65" t="s">
        <v>54</v>
      </c>
      <c r="B10" s="66" t="s">
        <v>55</v>
      </c>
      <c r="C10" s="97">
        <v>252.4</v>
      </c>
      <c r="D10" s="97">
        <v>252.4</v>
      </c>
      <c r="E10" s="104"/>
      <c r="F10" s="73"/>
      <c r="G10" s="73"/>
    </row>
    <row r="11" s="60" customFormat="1" ht="25.5" customHeight="1" spans="1:7">
      <c r="A11" s="65" t="s">
        <v>56</v>
      </c>
      <c r="B11" s="66" t="s">
        <v>57</v>
      </c>
      <c r="C11" s="97">
        <v>251.8</v>
      </c>
      <c r="D11" s="97">
        <v>251.8</v>
      </c>
      <c r="E11" s="104"/>
      <c r="F11" s="73"/>
      <c r="G11" s="73"/>
    </row>
    <row r="12" customFormat="1" ht="25.5" customHeight="1" spans="1:7">
      <c r="A12" s="65" t="s">
        <v>58</v>
      </c>
      <c r="B12" s="98" t="s">
        <v>59</v>
      </c>
      <c r="C12" s="97">
        <v>251.8</v>
      </c>
      <c r="D12" s="97">
        <v>251.8</v>
      </c>
      <c r="E12" s="120"/>
      <c r="F12" s="74"/>
      <c r="G12" s="74"/>
    </row>
    <row r="13" customFormat="1" ht="25.5" customHeight="1" spans="1:7">
      <c r="A13" s="65" t="s">
        <v>60</v>
      </c>
      <c r="B13" s="99" t="s">
        <v>61</v>
      </c>
      <c r="C13" s="100">
        <v>0.6</v>
      </c>
      <c r="D13" s="100">
        <v>0.6</v>
      </c>
      <c r="E13" s="120"/>
      <c r="F13" s="74"/>
      <c r="G13" s="74"/>
    </row>
    <row r="14" customFormat="1" ht="25.5" customHeight="1" spans="1:7">
      <c r="A14" s="65" t="s">
        <v>62</v>
      </c>
      <c r="B14" s="68" t="s">
        <v>63</v>
      </c>
      <c r="C14" s="97">
        <v>100.72</v>
      </c>
      <c r="D14" s="97">
        <v>100.72</v>
      </c>
      <c r="E14" s="105"/>
      <c r="F14" s="68"/>
      <c r="G14" s="68"/>
    </row>
    <row r="15" customFormat="1" ht="25.5" customHeight="1" spans="1:7">
      <c r="A15" s="65" t="s">
        <v>64</v>
      </c>
      <c r="B15" s="66" t="s">
        <v>65</v>
      </c>
      <c r="C15" s="97">
        <v>100.72</v>
      </c>
      <c r="D15" s="97">
        <v>100.72</v>
      </c>
      <c r="E15" s="105"/>
      <c r="F15" s="68"/>
      <c r="G15" s="68"/>
    </row>
    <row r="16" customFormat="1" ht="25.5" customHeight="1" spans="1:7">
      <c r="A16" s="65" t="s">
        <v>66</v>
      </c>
      <c r="B16" s="68" t="s">
        <v>67</v>
      </c>
      <c r="C16" s="97">
        <v>100.72</v>
      </c>
      <c r="D16" s="97">
        <v>100.72</v>
      </c>
      <c r="E16" s="105"/>
      <c r="F16" s="68"/>
      <c r="G16" s="68"/>
    </row>
    <row r="17" customFormat="1" ht="25.5" customHeight="1" spans="1:7">
      <c r="A17" s="65" t="s">
        <v>68</v>
      </c>
      <c r="B17" s="66" t="s">
        <v>69</v>
      </c>
      <c r="C17" s="100">
        <v>75.54</v>
      </c>
      <c r="D17" s="100">
        <v>75.54</v>
      </c>
      <c r="E17" s="68"/>
      <c r="F17" s="68"/>
      <c r="G17" s="68"/>
    </row>
    <row r="18" ht="25.5" customHeight="1" spans="1:7">
      <c r="A18" s="65" t="s">
        <v>70</v>
      </c>
      <c r="B18" s="66" t="s">
        <v>71</v>
      </c>
      <c r="C18" s="100">
        <v>75.54</v>
      </c>
      <c r="D18" s="100">
        <v>75.54</v>
      </c>
      <c r="E18" s="68"/>
      <c r="F18" s="68"/>
      <c r="G18" s="68"/>
    </row>
    <row r="19" ht="25.5" customHeight="1" spans="1:7">
      <c r="A19" s="65" t="s">
        <v>72</v>
      </c>
      <c r="B19" s="66" t="s">
        <v>73</v>
      </c>
      <c r="C19" s="100">
        <v>75.54</v>
      </c>
      <c r="D19" s="100">
        <v>75.54</v>
      </c>
      <c r="E19" s="68"/>
      <c r="F19" s="68"/>
      <c r="G19" s="68"/>
    </row>
    <row r="20" ht="25.5" customHeight="1" spans="1:7">
      <c r="A20" s="69" t="s">
        <v>74</v>
      </c>
      <c r="B20" s="70"/>
      <c r="C20" s="105">
        <f>SUM(C6+C10+C14+C17)</f>
        <v>2396.89</v>
      </c>
      <c r="D20" s="105">
        <f>SUM(D6+D10+D14+D17)</f>
        <v>2396.89</v>
      </c>
      <c r="E20" s="68"/>
      <c r="F20" s="68"/>
      <c r="G20" s="68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7" workbookViewId="0">
      <selection activeCell="C12" sqref="C12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75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76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2" t="s">
        <v>2</v>
      </c>
    </row>
    <row r="5" ht="26.25" customHeight="1" spans="1:5">
      <c r="A5" s="113" t="s">
        <v>39</v>
      </c>
      <c r="B5" s="114"/>
      <c r="C5" s="115" t="s">
        <v>36</v>
      </c>
      <c r="D5" s="115" t="s">
        <v>77</v>
      </c>
      <c r="E5" s="115" t="s">
        <v>78</v>
      </c>
    </row>
    <row r="6" s="60" customFormat="1" ht="27.75" customHeight="1" spans="1:5">
      <c r="A6" s="64" t="s">
        <v>44</v>
      </c>
      <c r="B6" s="64" t="s">
        <v>45</v>
      </c>
      <c r="C6" s="116"/>
      <c r="D6" s="116"/>
      <c r="E6" s="116"/>
    </row>
    <row r="7" s="60" customFormat="1" ht="30" customHeight="1" spans="1:5">
      <c r="A7" s="65" t="s">
        <v>46</v>
      </c>
      <c r="B7" s="66" t="s">
        <v>47</v>
      </c>
      <c r="C7" s="97">
        <v>1968.23</v>
      </c>
      <c r="D7" s="97">
        <v>1813.23</v>
      </c>
      <c r="E7" s="73">
        <v>155</v>
      </c>
    </row>
    <row r="8" s="60" customFormat="1" ht="30" customHeight="1" spans="1:5">
      <c r="A8" s="65" t="s">
        <v>48</v>
      </c>
      <c r="B8" s="66" t="s">
        <v>49</v>
      </c>
      <c r="C8" s="97">
        <v>1813.23</v>
      </c>
      <c r="D8" s="97">
        <v>1813.23</v>
      </c>
      <c r="E8" s="73"/>
    </row>
    <row r="9" s="60" customFormat="1" ht="30" customHeight="1" spans="1:5">
      <c r="A9" s="65" t="s">
        <v>50</v>
      </c>
      <c r="B9" s="66" t="s">
        <v>51</v>
      </c>
      <c r="C9" s="97">
        <v>1813.23</v>
      </c>
      <c r="D9" s="97">
        <v>1813.23</v>
      </c>
      <c r="E9" s="73"/>
    </row>
    <row r="10" s="60" customFormat="1" ht="30" customHeight="1" spans="1:5">
      <c r="A10" s="65" t="s">
        <v>52</v>
      </c>
      <c r="B10" s="66" t="s">
        <v>53</v>
      </c>
      <c r="C10" s="97">
        <v>155</v>
      </c>
      <c r="D10" s="97"/>
      <c r="E10" s="73">
        <v>155</v>
      </c>
    </row>
    <row r="11" customFormat="1" ht="30" customHeight="1" spans="1:5">
      <c r="A11" s="65" t="s">
        <v>54</v>
      </c>
      <c r="B11" s="66" t="s">
        <v>55</v>
      </c>
      <c r="C11" s="97">
        <v>252.4</v>
      </c>
      <c r="D11" s="97">
        <v>252.4</v>
      </c>
      <c r="E11" s="74"/>
    </row>
    <row r="12" customFormat="1" ht="30" customHeight="1" spans="1:5">
      <c r="A12" s="65" t="s">
        <v>56</v>
      </c>
      <c r="B12" s="66" t="s">
        <v>57</v>
      </c>
      <c r="C12" s="97">
        <v>251.8</v>
      </c>
      <c r="D12" s="97">
        <v>251.8</v>
      </c>
      <c r="E12" s="68"/>
    </row>
    <row r="13" customFormat="1" ht="30" customHeight="1" spans="1:5">
      <c r="A13" s="65" t="s">
        <v>58</v>
      </c>
      <c r="B13" s="98" t="s">
        <v>59</v>
      </c>
      <c r="C13" s="97">
        <v>251.8</v>
      </c>
      <c r="D13" s="97">
        <v>251.8</v>
      </c>
      <c r="E13" s="68"/>
    </row>
    <row r="14" customFormat="1" ht="30" customHeight="1" spans="1:5">
      <c r="A14" s="65" t="s">
        <v>60</v>
      </c>
      <c r="B14" s="99" t="s">
        <v>61</v>
      </c>
      <c r="C14" s="100">
        <v>0.6</v>
      </c>
      <c r="D14" s="100">
        <v>0.6</v>
      </c>
      <c r="E14" s="68"/>
    </row>
    <row r="15" customFormat="1" ht="30" customHeight="1" spans="1:5">
      <c r="A15" s="65" t="s">
        <v>62</v>
      </c>
      <c r="B15" s="68" t="s">
        <v>63</v>
      </c>
      <c r="C15" s="97">
        <v>100.72</v>
      </c>
      <c r="D15" s="97">
        <v>100.72</v>
      </c>
      <c r="E15" s="68"/>
    </row>
    <row r="16" customFormat="1" ht="30" customHeight="1" spans="1:5">
      <c r="A16" s="65" t="s">
        <v>64</v>
      </c>
      <c r="B16" s="66" t="s">
        <v>65</v>
      </c>
      <c r="C16" s="97">
        <v>100.72</v>
      </c>
      <c r="D16" s="97">
        <v>100.72</v>
      </c>
      <c r="E16" s="68"/>
    </row>
    <row r="17" ht="30" customHeight="1" spans="1:5">
      <c r="A17" s="65" t="s">
        <v>66</v>
      </c>
      <c r="B17" s="68" t="s">
        <v>67</v>
      </c>
      <c r="C17" s="97">
        <v>100.72</v>
      </c>
      <c r="D17" s="97">
        <v>100.72</v>
      </c>
      <c r="E17" s="68"/>
    </row>
    <row r="18" ht="30" customHeight="1" spans="1:5">
      <c r="A18" s="65" t="s">
        <v>68</v>
      </c>
      <c r="B18" s="66" t="s">
        <v>69</v>
      </c>
      <c r="C18" s="100">
        <v>75.54</v>
      </c>
      <c r="D18" s="100">
        <v>75.54</v>
      </c>
      <c r="E18" s="68"/>
    </row>
    <row r="19" ht="30" customHeight="1" spans="1:5">
      <c r="A19" s="65" t="s">
        <v>70</v>
      </c>
      <c r="B19" s="66" t="s">
        <v>71</v>
      </c>
      <c r="C19" s="100">
        <v>75.54</v>
      </c>
      <c r="D19" s="100">
        <v>75.54</v>
      </c>
      <c r="E19" s="68"/>
    </row>
    <row r="20" ht="30" customHeight="1" spans="1:5">
      <c r="A20" s="65" t="s">
        <v>72</v>
      </c>
      <c r="B20" s="66" t="s">
        <v>73</v>
      </c>
      <c r="C20" s="100">
        <v>75.54</v>
      </c>
      <c r="D20" s="100">
        <v>75.54</v>
      </c>
      <c r="E20" s="68"/>
    </row>
    <row r="21" ht="30" customHeight="1" spans="1:5">
      <c r="A21" s="69" t="s">
        <v>74</v>
      </c>
      <c r="B21" s="70"/>
      <c r="C21" s="105">
        <f>SUM(C7+C11+C15+C18)</f>
        <v>2396.89</v>
      </c>
      <c r="D21" s="105">
        <f>SUM(D7+D11+D15+D18)</f>
        <v>2241.89</v>
      </c>
      <c r="E21" s="68">
        <v>155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F14" sqref="F14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79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7" t="s">
        <v>80</v>
      </c>
      <c r="B3" s="77"/>
      <c r="C3" s="77"/>
      <c r="D3" s="77"/>
      <c r="E3" s="77"/>
      <c r="F3" s="77"/>
    </row>
    <row r="4" ht="14.25" customHeight="1" spans="1:6">
      <c r="A4" s="109"/>
      <c r="B4" s="109"/>
      <c r="C4" s="109"/>
      <c r="D4" s="109"/>
      <c r="E4" s="109"/>
      <c r="F4" s="79" t="s">
        <v>2</v>
      </c>
    </row>
    <row r="5" ht="24" customHeight="1" spans="1:6">
      <c r="A5" s="125" t="s">
        <v>3</v>
      </c>
      <c r="B5" s="64"/>
      <c r="C5" s="125" t="s">
        <v>4</v>
      </c>
      <c r="D5" s="64"/>
      <c r="E5" s="64"/>
      <c r="F5" s="64"/>
    </row>
    <row r="6" ht="24" customHeight="1" spans="1:6">
      <c r="A6" s="125" t="s">
        <v>5</v>
      </c>
      <c r="B6" s="125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81</v>
      </c>
      <c r="E7" s="64" t="s">
        <v>40</v>
      </c>
      <c r="F7" s="64" t="s">
        <v>82</v>
      </c>
    </row>
    <row r="8" ht="28.5" customHeight="1" spans="1:6">
      <c r="A8" s="68" t="s">
        <v>11</v>
      </c>
      <c r="B8" s="68">
        <v>2396.89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4"/>
      <c r="F11" s="73"/>
    </row>
    <row r="12" ht="28.5" customHeight="1" spans="1:6">
      <c r="A12" s="68"/>
      <c r="B12" s="68"/>
      <c r="C12" s="66" t="s">
        <v>19</v>
      </c>
      <c r="D12" s="110">
        <v>1967.82</v>
      </c>
      <c r="E12" s="110">
        <v>1967.82</v>
      </c>
      <c r="F12" s="73"/>
    </row>
    <row r="13" ht="28.5" customHeight="1" spans="1:6">
      <c r="A13" s="68"/>
      <c r="B13" s="68"/>
      <c r="C13" s="66" t="s">
        <v>20</v>
      </c>
      <c r="D13" s="110"/>
      <c r="E13" s="110"/>
      <c r="F13" s="73"/>
    </row>
    <row r="14" ht="28.5" customHeight="1" spans="1:6">
      <c r="A14" s="68"/>
      <c r="B14" s="68"/>
      <c r="C14" s="68" t="s">
        <v>21</v>
      </c>
      <c r="D14" s="64"/>
      <c r="E14" s="64"/>
      <c r="F14" s="68"/>
    </row>
    <row r="15" ht="28.5" customHeight="1" spans="1:6">
      <c r="A15" s="68"/>
      <c r="B15" s="68"/>
      <c r="C15" s="68" t="s">
        <v>22</v>
      </c>
      <c r="D15" s="64">
        <v>252.81</v>
      </c>
      <c r="E15" s="64">
        <v>252.81</v>
      </c>
      <c r="F15" s="68"/>
    </row>
    <row r="16" ht="28.5" customHeight="1" spans="1:6">
      <c r="A16" s="68"/>
      <c r="B16" s="68"/>
      <c r="C16" s="66" t="s">
        <v>23</v>
      </c>
      <c r="D16" s="64">
        <v>75.54</v>
      </c>
      <c r="E16" s="64">
        <v>75.54</v>
      </c>
      <c r="F16" s="68"/>
    </row>
    <row r="17" ht="28.5" customHeight="1" spans="1:6">
      <c r="A17" s="68"/>
      <c r="B17" s="68"/>
      <c r="C17" s="66" t="s">
        <v>24</v>
      </c>
      <c r="D17" s="64"/>
      <c r="E17" s="64"/>
      <c r="F17" s="68"/>
    </row>
    <row r="18" ht="28.5" customHeight="1" spans="1:6">
      <c r="A18" s="68"/>
      <c r="B18" s="68"/>
      <c r="C18" s="68" t="s">
        <v>25</v>
      </c>
      <c r="D18" s="64"/>
      <c r="E18" s="64"/>
      <c r="F18" s="68"/>
    </row>
    <row r="19" ht="28.5" customHeight="1" spans="1:6">
      <c r="A19" s="68"/>
      <c r="B19" s="68"/>
      <c r="C19" s="68" t="s">
        <v>26</v>
      </c>
      <c r="D19" s="64"/>
      <c r="E19" s="64"/>
      <c r="F19" s="68"/>
    </row>
    <row r="20" ht="28.5" customHeight="1" spans="1:6">
      <c r="A20" s="68"/>
      <c r="B20" s="68"/>
      <c r="C20" s="68" t="s">
        <v>27</v>
      </c>
      <c r="D20" s="64"/>
      <c r="E20" s="64"/>
      <c r="F20" s="68"/>
    </row>
    <row r="21" ht="28.5" customHeight="1" spans="1:6">
      <c r="A21" s="68"/>
      <c r="B21" s="68"/>
      <c r="C21" s="68" t="s">
        <v>28</v>
      </c>
      <c r="D21" s="64"/>
      <c r="E21" s="64"/>
      <c r="F21" s="68"/>
    </row>
    <row r="22" ht="28.5" customHeight="1" spans="1:6">
      <c r="A22" s="68"/>
      <c r="B22" s="68"/>
      <c r="C22" s="68" t="s">
        <v>29</v>
      </c>
      <c r="D22" s="64"/>
      <c r="E22" s="64"/>
      <c r="F22" s="68"/>
    </row>
    <row r="23" ht="28.5" customHeight="1" spans="1:6">
      <c r="A23" s="68"/>
      <c r="B23" s="68"/>
      <c r="C23" s="68" t="s">
        <v>30</v>
      </c>
      <c r="D23" s="64"/>
      <c r="E23" s="64"/>
      <c r="F23" s="68"/>
    </row>
    <row r="24" ht="28.5" customHeight="1" spans="1:6">
      <c r="A24" s="68"/>
      <c r="B24" s="68"/>
      <c r="C24" s="68" t="s">
        <v>31</v>
      </c>
      <c r="D24" s="64"/>
      <c r="E24" s="64"/>
      <c r="F24" s="68"/>
    </row>
    <row r="25" ht="28.5" customHeight="1" spans="1:6">
      <c r="A25" s="68"/>
      <c r="B25" s="68"/>
      <c r="C25" s="68" t="s">
        <v>32</v>
      </c>
      <c r="D25" s="64">
        <v>100.72</v>
      </c>
      <c r="E25" s="64">
        <v>100.72</v>
      </c>
      <c r="F25" s="68"/>
    </row>
    <row r="26" ht="28.5" customHeight="1" spans="1:6">
      <c r="A26" s="68"/>
      <c r="B26" s="68"/>
      <c r="C26" s="68" t="s">
        <v>33</v>
      </c>
      <c r="D26" s="64"/>
      <c r="E26" s="64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/>
      <c r="D28" s="68"/>
      <c r="E28" s="68"/>
      <c r="F28" s="68"/>
    </row>
    <row r="29" ht="28.5" customHeight="1" spans="1:6">
      <c r="A29" s="64" t="s">
        <v>35</v>
      </c>
      <c r="B29" s="111">
        <v>2396.89</v>
      </c>
      <c r="C29" s="64" t="s">
        <v>36</v>
      </c>
      <c r="D29" s="81">
        <f>SUM(D12:D28)</f>
        <v>2396.89</v>
      </c>
      <c r="E29" s="81">
        <f>SUM(E12:E28)</f>
        <v>2396.89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7" workbookViewId="0">
      <selection activeCell="I7" sqref="I7"/>
    </sheetView>
  </sheetViews>
  <sheetFormatPr defaultColWidth="6.875" defaultRowHeight="11.25"/>
  <cols>
    <col min="1" max="1" width="10.5" style="61" customWidth="1"/>
    <col min="2" max="2" width="21.37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5" t="s">
        <v>83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84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85</v>
      </c>
      <c r="D5" s="64"/>
      <c r="E5" s="64"/>
      <c r="F5" s="64" t="s">
        <v>86</v>
      </c>
      <c r="G5" s="64"/>
      <c r="H5" s="64"/>
      <c r="I5" s="64" t="s">
        <v>87</v>
      </c>
      <c r="J5" s="64"/>
      <c r="K5" s="64"/>
    </row>
    <row r="6" s="60" customFormat="1" ht="30.75" customHeight="1" spans="1:11">
      <c r="A6" s="64" t="s">
        <v>44</v>
      </c>
      <c r="B6" s="64" t="s">
        <v>45</v>
      </c>
      <c r="C6" s="64" t="s">
        <v>74</v>
      </c>
      <c r="D6" s="64" t="s">
        <v>77</v>
      </c>
      <c r="E6" s="64" t="s">
        <v>78</v>
      </c>
      <c r="F6" s="64" t="s">
        <v>74</v>
      </c>
      <c r="G6" s="64" t="s">
        <v>77</v>
      </c>
      <c r="H6" s="64" t="s">
        <v>78</v>
      </c>
      <c r="I6" s="64" t="s">
        <v>74</v>
      </c>
      <c r="J6" s="64" t="s">
        <v>77</v>
      </c>
      <c r="K6" s="64" t="s">
        <v>78</v>
      </c>
    </row>
    <row r="7" s="60" customFormat="1" ht="30.75" customHeight="1" spans="1:11">
      <c r="A7" s="65" t="s">
        <v>46</v>
      </c>
      <c r="B7" s="66" t="s">
        <v>47</v>
      </c>
      <c r="C7" s="97">
        <v>1712.95</v>
      </c>
      <c r="D7" s="97">
        <v>1712.95</v>
      </c>
      <c r="E7" s="64">
        <v>136.8</v>
      </c>
      <c r="F7" s="97">
        <v>1968.23</v>
      </c>
      <c r="G7" s="97">
        <v>1813.23</v>
      </c>
      <c r="H7" s="73">
        <v>155</v>
      </c>
      <c r="I7" s="104">
        <f>(F7-C7)/F7</f>
        <v>0.12970028909223</v>
      </c>
      <c r="J7" s="104">
        <f>(G7-D7)/G7</f>
        <v>0.0553046221383939</v>
      </c>
      <c r="K7" s="64">
        <v>0.12</v>
      </c>
    </row>
    <row r="8" s="60" customFormat="1" ht="30.75" customHeight="1" spans="1:11">
      <c r="A8" s="65" t="s">
        <v>48</v>
      </c>
      <c r="B8" s="66" t="s">
        <v>49</v>
      </c>
      <c r="C8" s="97">
        <v>1712.95</v>
      </c>
      <c r="D8" s="97">
        <v>1712.95</v>
      </c>
      <c r="E8" s="64"/>
      <c r="F8" s="97">
        <v>1813.23</v>
      </c>
      <c r="G8" s="97">
        <v>1813.23</v>
      </c>
      <c r="H8" s="73"/>
      <c r="I8" s="104">
        <f t="shared" ref="I8:I17" si="0">(F8-C8)/F8</f>
        <v>0.0553046221383939</v>
      </c>
      <c r="J8" s="104">
        <f t="shared" ref="J8:J17" si="1">(G8-D8)/G8</f>
        <v>0.0553046221383939</v>
      </c>
      <c r="K8" s="64"/>
    </row>
    <row r="9" s="60" customFormat="1" ht="30.75" customHeight="1" spans="1:11">
      <c r="A9" s="65" t="s">
        <v>50</v>
      </c>
      <c r="B9" s="66" t="s">
        <v>51</v>
      </c>
      <c r="C9" s="68">
        <v>1576.15</v>
      </c>
      <c r="D9" s="68">
        <v>1576.15</v>
      </c>
      <c r="E9" s="64"/>
      <c r="F9" s="97">
        <v>1813.23</v>
      </c>
      <c r="G9" s="97">
        <v>1813.23</v>
      </c>
      <c r="H9" s="73"/>
      <c r="I9" s="104">
        <f t="shared" si="0"/>
        <v>0.130750097891608</v>
      </c>
      <c r="J9" s="104">
        <f t="shared" si="1"/>
        <v>0.130750097891608</v>
      </c>
      <c r="K9" s="64"/>
    </row>
    <row r="10" s="60" customFormat="1" ht="30.75" customHeight="1" spans="1:11">
      <c r="A10" s="65" t="s">
        <v>52</v>
      </c>
      <c r="B10" s="66" t="s">
        <v>53</v>
      </c>
      <c r="C10" s="97">
        <v>136.8</v>
      </c>
      <c r="D10" s="97"/>
      <c r="E10" s="97">
        <v>136.8</v>
      </c>
      <c r="F10" s="97">
        <v>155</v>
      </c>
      <c r="G10" s="97"/>
      <c r="H10" s="73">
        <v>155</v>
      </c>
      <c r="I10" s="104">
        <f t="shared" si="0"/>
        <v>0.11741935483871</v>
      </c>
      <c r="J10" s="104"/>
      <c r="K10" s="104">
        <f>(H10-E10)/H10</f>
        <v>0.11741935483871</v>
      </c>
    </row>
    <row r="11" s="60" customFormat="1" ht="30.75" customHeight="1" spans="1:11">
      <c r="A11" s="65" t="s">
        <v>54</v>
      </c>
      <c r="B11" s="66" t="s">
        <v>55</v>
      </c>
      <c r="C11" s="97">
        <v>232.38</v>
      </c>
      <c r="D11" s="97">
        <v>232.38</v>
      </c>
      <c r="E11" s="64"/>
      <c r="F11" s="97">
        <v>252.4</v>
      </c>
      <c r="G11" s="97">
        <v>252.4</v>
      </c>
      <c r="H11" s="74"/>
      <c r="I11" s="104">
        <f t="shared" si="0"/>
        <v>0.0793185419968305</v>
      </c>
      <c r="J11" s="104">
        <f t="shared" si="1"/>
        <v>0.0793185419968305</v>
      </c>
      <c r="K11" s="64"/>
    </row>
    <row r="12" s="60" customFormat="1" ht="30.75" customHeight="1" spans="1:11">
      <c r="A12" s="65" t="s">
        <v>56</v>
      </c>
      <c r="B12" s="66" t="s">
        <v>57</v>
      </c>
      <c r="C12" s="97">
        <v>232.38</v>
      </c>
      <c r="D12" s="97">
        <v>232.38</v>
      </c>
      <c r="E12" s="64"/>
      <c r="F12" s="97">
        <v>251.8</v>
      </c>
      <c r="G12" s="97">
        <v>251.8</v>
      </c>
      <c r="H12" s="68"/>
      <c r="I12" s="104">
        <f t="shared" si="0"/>
        <v>0.0771247021445592</v>
      </c>
      <c r="J12" s="104">
        <f t="shared" si="1"/>
        <v>0.0771247021445592</v>
      </c>
      <c r="K12" s="64"/>
    </row>
    <row r="13" s="60" customFormat="1" ht="30.75" customHeight="1" spans="1:11">
      <c r="A13" s="65" t="s">
        <v>58</v>
      </c>
      <c r="B13" s="98" t="s">
        <v>88</v>
      </c>
      <c r="C13" s="97">
        <v>229.12</v>
      </c>
      <c r="D13" s="97">
        <v>229.12</v>
      </c>
      <c r="E13" s="64"/>
      <c r="F13" s="97">
        <v>251.8</v>
      </c>
      <c r="G13" s="97">
        <v>251.8</v>
      </c>
      <c r="H13" s="68"/>
      <c r="I13" s="104">
        <f t="shared" si="0"/>
        <v>0.0900714853057983</v>
      </c>
      <c r="J13" s="104">
        <f t="shared" si="1"/>
        <v>0.0900714853057983</v>
      </c>
      <c r="K13" s="64"/>
    </row>
    <row r="14" s="60" customFormat="1" ht="30.75" customHeight="1" spans="1:11">
      <c r="A14" s="65" t="s">
        <v>60</v>
      </c>
      <c r="B14" s="99" t="s">
        <v>61</v>
      </c>
      <c r="C14" s="97">
        <v>3.26</v>
      </c>
      <c r="D14" s="97">
        <v>3.26</v>
      </c>
      <c r="E14" s="64"/>
      <c r="F14" s="100">
        <v>0.6</v>
      </c>
      <c r="G14" s="100">
        <v>0.6</v>
      </c>
      <c r="H14" s="68"/>
      <c r="I14" s="104">
        <f t="shared" si="0"/>
        <v>-4.43333333333333</v>
      </c>
      <c r="J14" s="104">
        <f t="shared" si="1"/>
        <v>-4.43333333333333</v>
      </c>
      <c r="K14" s="64"/>
    </row>
    <row r="15" s="60" customFormat="1" ht="30.75" customHeight="1" spans="1:11">
      <c r="A15" s="65" t="s">
        <v>62</v>
      </c>
      <c r="B15" s="68" t="s">
        <v>63</v>
      </c>
      <c r="C15" s="97">
        <v>91.64</v>
      </c>
      <c r="D15" s="97">
        <v>91.64</v>
      </c>
      <c r="E15" s="64"/>
      <c r="F15" s="97">
        <v>100.72</v>
      </c>
      <c r="G15" s="97">
        <v>100.72</v>
      </c>
      <c r="H15" s="68"/>
      <c r="I15" s="104">
        <f t="shared" si="0"/>
        <v>0.0901509134233519</v>
      </c>
      <c r="J15" s="104">
        <f t="shared" si="1"/>
        <v>0.0901509134233519</v>
      </c>
      <c r="K15" s="64"/>
    </row>
    <row r="16" s="60" customFormat="1" ht="30.75" customHeight="1" spans="1:11">
      <c r="A16" s="65" t="s">
        <v>64</v>
      </c>
      <c r="B16" s="66" t="s">
        <v>65</v>
      </c>
      <c r="C16" s="97">
        <v>91.64</v>
      </c>
      <c r="D16" s="97">
        <v>91.64</v>
      </c>
      <c r="E16" s="101"/>
      <c r="F16" s="97">
        <v>100.72</v>
      </c>
      <c r="G16" s="97">
        <v>100.72</v>
      </c>
      <c r="H16" s="68"/>
      <c r="I16" s="104">
        <f t="shared" si="0"/>
        <v>0.0901509134233519</v>
      </c>
      <c r="J16" s="104">
        <f t="shared" si="1"/>
        <v>0.0901509134233519</v>
      </c>
      <c r="K16" s="104"/>
    </row>
    <row r="17" s="60" customFormat="1" ht="30.75" customHeight="1" spans="1:11">
      <c r="A17" s="65" t="s">
        <v>66</v>
      </c>
      <c r="B17" s="68" t="s">
        <v>67</v>
      </c>
      <c r="C17" s="97">
        <v>91.64</v>
      </c>
      <c r="D17" s="97">
        <v>91.64</v>
      </c>
      <c r="E17" s="97"/>
      <c r="F17" s="97">
        <v>100.72</v>
      </c>
      <c r="G17" s="97">
        <v>100.72</v>
      </c>
      <c r="H17" s="68"/>
      <c r="I17" s="104">
        <f t="shared" si="0"/>
        <v>0.0901509134233519</v>
      </c>
      <c r="J17" s="104">
        <f t="shared" si="1"/>
        <v>0.0901509134233519</v>
      </c>
      <c r="K17" s="104"/>
    </row>
    <row r="18" s="60" customFormat="1" ht="30.75" customHeight="1" spans="1:11">
      <c r="A18" s="65" t="s">
        <v>68</v>
      </c>
      <c r="B18" s="66" t="s">
        <v>69</v>
      </c>
      <c r="C18" s="97">
        <v>0</v>
      </c>
      <c r="D18" s="97">
        <v>0</v>
      </c>
      <c r="E18" s="97"/>
      <c r="F18" s="100">
        <v>75.54</v>
      </c>
      <c r="G18" s="100">
        <v>75.54</v>
      </c>
      <c r="H18" s="68"/>
      <c r="I18" s="104">
        <v>100</v>
      </c>
      <c r="J18" s="104">
        <v>100</v>
      </c>
      <c r="K18" s="104"/>
    </row>
    <row r="19" s="60" customFormat="1" ht="30.75" customHeight="1" spans="1:11">
      <c r="A19" s="65" t="s">
        <v>70</v>
      </c>
      <c r="B19" s="66" t="s">
        <v>71</v>
      </c>
      <c r="C19" s="97">
        <v>0</v>
      </c>
      <c r="D19" s="97"/>
      <c r="E19" s="97"/>
      <c r="F19" s="100">
        <v>75.54</v>
      </c>
      <c r="G19" s="100">
        <v>75.54</v>
      </c>
      <c r="H19" s="68"/>
      <c r="I19" s="104">
        <v>100</v>
      </c>
      <c r="J19" s="104">
        <v>100</v>
      </c>
      <c r="K19" s="104"/>
    </row>
    <row r="20" s="60" customFormat="1" ht="30.75" customHeight="1" spans="1:11">
      <c r="A20" s="65" t="s">
        <v>72</v>
      </c>
      <c r="B20" s="66" t="s">
        <v>73</v>
      </c>
      <c r="C20" s="97"/>
      <c r="D20" s="97"/>
      <c r="E20" s="97"/>
      <c r="F20" s="100">
        <v>75.54</v>
      </c>
      <c r="G20" s="100">
        <v>75.54</v>
      </c>
      <c r="H20" s="68"/>
      <c r="I20" s="104">
        <v>100</v>
      </c>
      <c r="J20" s="104">
        <v>100</v>
      </c>
      <c r="K20" s="104"/>
    </row>
    <row r="21" ht="30.75" customHeight="1" spans="1:11">
      <c r="A21" s="66" t="s">
        <v>89</v>
      </c>
      <c r="B21" s="66"/>
      <c r="C21" s="97"/>
      <c r="D21" s="97"/>
      <c r="E21" s="97"/>
      <c r="F21" s="66"/>
      <c r="G21" s="66"/>
      <c r="H21" s="66"/>
      <c r="I21" s="104"/>
      <c r="J21" s="105"/>
      <c r="K21" s="105"/>
    </row>
    <row r="22" ht="30.75" customHeight="1" spans="1:11">
      <c r="A22" s="66" t="s">
        <v>89</v>
      </c>
      <c r="B22" s="66"/>
      <c r="C22" s="66"/>
      <c r="D22" s="66"/>
      <c r="E22" s="66"/>
      <c r="F22" s="66"/>
      <c r="G22" s="66"/>
      <c r="H22" s="66"/>
      <c r="I22" s="104"/>
      <c r="J22" s="105"/>
      <c r="K22" s="105"/>
    </row>
    <row r="23" ht="30.75" customHeight="1" spans="1:11">
      <c r="A23" s="102" t="s">
        <v>74</v>
      </c>
      <c r="B23" s="103"/>
      <c r="C23" s="97">
        <f>SUM(C7+C11+C15)</f>
        <v>2036.97</v>
      </c>
      <c r="D23" s="97">
        <f>SUM(D7+D11+D15)</f>
        <v>2036.97</v>
      </c>
      <c r="E23" s="97">
        <f>SUM(E7+E11+E15)</f>
        <v>136.8</v>
      </c>
      <c r="F23" s="97">
        <f>SUM(F7+F11+F15+F18)</f>
        <v>2396.89</v>
      </c>
      <c r="G23" s="97">
        <f>SUM(G7+G11+G15+G18)</f>
        <v>2241.89</v>
      </c>
      <c r="H23" s="97">
        <f>SUM(H7+H11+H15)</f>
        <v>155</v>
      </c>
      <c r="I23" s="104">
        <f>(F23-C23)/F23</f>
        <v>0.150161250620596</v>
      </c>
      <c r="J23" s="104">
        <f>(G23-D23)/G23</f>
        <v>0.0914050198716261</v>
      </c>
      <c r="K23" s="104">
        <f>(H23-E23)/H23</f>
        <v>0.11741935483871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9" sqref="C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90</v>
      </c>
      <c r="B1" s="88"/>
      <c r="C1" s="88"/>
    </row>
    <row r="2" ht="44.25" customHeight="1" spans="1:5">
      <c r="A2" s="89" t="s">
        <v>91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92</v>
      </c>
      <c r="B4" s="92" t="s">
        <v>6</v>
      </c>
      <c r="C4" s="92" t="s">
        <v>93</v>
      </c>
    </row>
    <row r="5" ht="22.5" customHeight="1" spans="1:3">
      <c r="A5" s="93" t="s">
        <v>94</v>
      </c>
      <c r="B5" s="94">
        <v>2062.51</v>
      </c>
      <c r="C5" s="93"/>
    </row>
    <row r="6" ht="22.5" customHeight="1" spans="1:3">
      <c r="A6" s="93" t="s">
        <v>95</v>
      </c>
      <c r="B6" s="94">
        <v>747</v>
      </c>
      <c r="C6" s="93"/>
    </row>
    <row r="7" ht="22.5" customHeight="1" spans="1:3">
      <c r="A7" s="93" t="s">
        <v>96</v>
      </c>
      <c r="B7" s="94">
        <v>100.95</v>
      </c>
      <c r="C7" s="93"/>
    </row>
    <row r="8" ht="22.5" customHeight="1" spans="1:3">
      <c r="A8" s="93" t="s">
        <v>97</v>
      </c>
      <c r="B8" s="94">
        <v>62.45</v>
      </c>
      <c r="C8" s="93"/>
    </row>
    <row r="9" ht="22.5" customHeight="1" spans="1:3">
      <c r="A9" s="93" t="s">
        <v>98</v>
      </c>
      <c r="B9" s="94">
        <v>424.72</v>
      </c>
      <c r="C9" s="93"/>
    </row>
    <row r="10" ht="22.5" customHeight="1" spans="1:3">
      <c r="A10" s="93" t="s">
        <v>99</v>
      </c>
      <c r="B10" s="94">
        <v>251.81</v>
      </c>
      <c r="C10" s="93"/>
    </row>
    <row r="11" ht="22.5" customHeight="1" spans="1:3">
      <c r="A11" s="93" t="s">
        <v>100</v>
      </c>
      <c r="B11" s="94">
        <v>0.57</v>
      </c>
      <c r="C11" s="93"/>
    </row>
    <row r="12" ht="22.5" customHeight="1" spans="1:3">
      <c r="A12" s="93" t="s">
        <v>101</v>
      </c>
      <c r="B12" s="94">
        <v>76.46</v>
      </c>
      <c r="C12" s="93"/>
    </row>
    <row r="13" ht="22.5" customHeight="1" spans="1:3">
      <c r="A13" s="93" t="s">
        <v>102</v>
      </c>
      <c r="B13" s="94"/>
      <c r="C13" s="93"/>
    </row>
    <row r="14" ht="22.5" customHeight="1" spans="1:3">
      <c r="A14" s="93" t="s">
        <v>103</v>
      </c>
      <c r="B14" s="94">
        <v>6.3</v>
      </c>
      <c r="C14" s="93"/>
    </row>
    <row r="15" ht="22.5" customHeight="1" spans="1:3">
      <c r="A15" s="93" t="s">
        <v>67</v>
      </c>
      <c r="B15" s="94">
        <v>100.72</v>
      </c>
      <c r="C15" s="93"/>
    </row>
    <row r="16" ht="22.5" customHeight="1" spans="1:3">
      <c r="A16" s="93" t="s">
        <v>104</v>
      </c>
      <c r="B16" s="94">
        <v>291.53</v>
      </c>
      <c r="C16" s="93"/>
    </row>
    <row r="17" ht="22.5" customHeight="1" spans="1:3">
      <c r="A17" s="93" t="s">
        <v>105</v>
      </c>
      <c r="B17" s="94">
        <v>179.38</v>
      </c>
      <c r="C17" s="93"/>
    </row>
    <row r="18" ht="22.5" customHeight="1" spans="1:3">
      <c r="A18" s="93" t="s">
        <v>106</v>
      </c>
      <c r="B18" s="94">
        <v>20</v>
      </c>
      <c r="C18" s="93"/>
    </row>
    <row r="19" ht="22.5" customHeight="1" spans="1:3">
      <c r="A19" s="93" t="s">
        <v>107</v>
      </c>
      <c r="B19" s="94">
        <v>6</v>
      </c>
      <c r="C19" s="93"/>
    </row>
    <row r="20" ht="22.5" customHeight="1" spans="1:3">
      <c r="A20" s="93" t="s">
        <v>108</v>
      </c>
      <c r="B20" s="94"/>
      <c r="C20" s="93"/>
    </row>
    <row r="21" ht="22.5" customHeight="1" spans="1:3">
      <c r="A21" s="93" t="s">
        <v>109</v>
      </c>
      <c r="B21" s="94"/>
      <c r="C21" s="93"/>
    </row>
    <row r="22" ht="22.5" customHeight="1" spans="1:3">
      <c r="A22" s="93" t="s">
        <v>110</v>
      </c>
      <c r="B22" s="94">
        <v>4.5</v>
      </c>
      <c r="C22" s="93"/>
    </row>
    <row r="23" ht="22.5" customHeight="1" spans="1:3">
      <c r="A23" s="93" t="s">
        <v>111</v>
      </c>
      <c r="B23" s="94">
        <v>5</v>
      </c>
      <c r="C23" s="93"/>
    </row>
    <row r="24" ht="22.5" customHeight="1" spans="1:3">
      <c r="A24" s="93" t="s">
        <v>112</v>
      </c>
      <c r="B24" s="94">
        <v>1</v>
      </c>
      <c r="C24" s="93"/>
    </row>
    <row r="25" ht="22.5" customHeight="1" spans="1:3">
      <c r="A25" s="93" t="s">
        <v>113</v>
      </c>
      <c r="B25" s="94">
        <v>19.86</v>
      </c>
      <c r="C25" s="93"/>
    </row>
    <row r="26" ht="22.5" customHeight="1" spans="1:3">
      <c r="A26" s="93" t="s">
        <v>114</v>
      </c>
      <c r="B26" s="94"/>
      <c r="C26" s="93"/>
    </row>
    <row r="27" ht="22.5" customHeight="1" spans="1:3">
      <c r="A27" s="93" t="s">
        <v>115</v>
      </c>
      <c r="B27" s="94">
        <v>3.5</v>
      </c>
      <c r="C27" s="93"/>
    </row>
    <row r="28" ht="22.5" customHeight="1" spans="1:3">
      <c r="A28" s="93" t="s">
        <v>116</v>
      </c>
      <c r="B28" s="94"/>
      <c r="C28" s="93"/>
    </row>
    <row r="29" ht="22.5" customHeight="1" spans="1:3">
      <c r="A29" s="93" t="s">
        <v>117</v>
      </c>
      <c r="B29" s="94">
        <v>30</v>
      </c>
      <c r="C29" s="93"/>
    </row>
    <row r="30" ht="22.5" customHeight="1" spans="1:3">
      <c r="A30" s="93" t="s">
        <v>118</v>
      </c>
      <c r="B30" s="94"/>
      <c r="C30" s="93"/>
    </row>
    <row r="31" ht="22.5" customHeight="1" spans="1:3">
      <c r="A31" s="93" t="s">
        <v>119</v>
      </c>
      <c r="B31" s="94"/>
      <c r="C31" s="93"/>
    </row>
    <row r="32" ht="22.5" customHeight="1" spans="1:3">
      <c r="A32" s="93" t="s">
        <v>120</v>
      </c>
      <c r="B32" s="94">
        <v>3</v>
      </c>
      <c r="C32" s="93"/>
    </row>
    <row r="33" ht="22.5" customHeight="1" spans="1:3">
      <c r="A33" s="93" t="s">
        <v>121</v>
      </c>
      <c r="B33" s="94"/>
      <c r="C33" s="93"/>
    </row>
    <row r="34" ht="22.5" customHeight="1" spans="1:3">
      <c r="A34" s="93" t="s">
        <v>122</v>
      </c>
      <c r="B34" s="94"/>
      <c r="C34" s="93"/>
    </row>
    <row r="35" ht="22.5" customHeight="1" spans="1:3">
      <c r="A35" s="93" t="s">
        <v>123</v>
      </c>
      <c r="B35" s="94"/>
      <c r="C35" s="93"/>
    </row>
    <row r="36" ht="22.5" customHeight="1" spans="1:3">
      <c r="A36" s="93" t="s">
        <v>124</v>
      </c>
      <c r="B36" s="94"/>
      <c r="C36" s="93"/>
    </row>
    <row r="37" ht="22.5" customHeight="1" spans="1:3">
      <c r="A37" s="93" t="s">
        <v>125</v>
      </c>
      <c r="B37" s="94">
        <v>30</v>
      </c>
      <c r="C37" s="93"/>
    </row>
    <row r="38" ht="22.5" customHeight="1" spans="1:3">
      <c r="A38" s="93" t="s">
        <v>126</v>
      </c>
      <c r="B38" s="94"/>
      <c r="C38" s="93"/>
    </row>
    <row r="39" ht="22.5" customHeight="1" spans="1:3">
      <c r="A39" s="93" t="s">
        <v>127</v>
      </c>
      <c r="B39" s="94"/>
      <c r="C39" s="93"/>
    </row>
    <row r="40" ht="22.5" customHeight="1" spans="1:3">
      <c r="A40" s="93" t="s">
        <v>128</v>
      </c>
      <c r="B40" s="94">
        <v>26.15</v>
      </c>
      <c r="C40" s="93"/>
    </row>
    <row r="41" ht="22.5" customHeight="1" spans="1:3">
      <c r="A41" s="93" t="s">
        <v>129</v>
      </c>
      <c r="B41" s="94"/>
      <c r="C41" s="93"/>
    </row>
    <row r="42" ht="22.5" customHeight="1" spans="1:3">
      <c r="A42" s="93" t="s">
        <v>130</v>
      </c>
      <c r="B42" s="94"/>
      <c r="C42" s="93"/>
    </row>
    <row r="43" ht="22.5" customHeight="1" spans="1:3">
      <c r="A43" s="93" t="s">
        <v>131</v>
      </c>
      <c r="B43" s="94"/>
      <c r="C43" s="93"/>
    </row>
    <row r="44" ht="22.5" customHeight="1" spans="1:3">
      <c r="A44" s="95" t="s">
        <v>132</v>
      </c>
      <c r="B44" s="94">
        <v>30.37</v>
      </c>
      <c r="C44" s="93"/>
    </row>
    <row r="45" ht="22.5" customHeight="1" spans="1:3">
      <c r="A45" s="93" t="s">
        <v>133</v>
      </c>
      <c r="B45" s="94">
        <v>0</v>
      </c>
      <c r="C45" s="93"/>
    </row>
    <row r="46" ht="22.5" customHeight="1" spans="1:3">
      <c r="A46" s="93" t="s">
        <v>134</v>
      </c>
      <c r="B46" s="94"/>
      <c r="C46" s="93"/>
    </row>
    <row r="47" ht="22.5" customHeight="1" spans="1:3">
      <c r="A47" s="93" t="s">
        <v>135</v>
      </c>
      <c r="B47" s="94"/>
      <c r="C47" s="93"/>
    </row>
    <row r="48" ht="22.5" customHeight="1" spans="1:3">
      <c r="A48" s="93" t="s">
        <v>136</v>
      </c>
      <c r="B48" s="94"/>
      <c r="C48" s="93"/>
    </row>
    <row r="49" ht="22.5" customHeight="1" spans="1:3">
      <c r="A49" s="93" t="s">
        <v>137</v>
      </c>
      <c r="B49" s="94"/>
      <c r="C49" s="93"/>
    </row>
    <row r="50" ht="22.5" customHeight="1" spans="1:3">
      <c r="A50" s="93" t="s">
        <v>138</v>
      </c>
      <c r="B50" s="94"/>
      <c r="C50" s="93"/>
    </row>
    <row r="51" ht="22.5" customHeight="1" spans="1:3">
      <c r="A51" s="93" t="s">
        <v>139</v>
      </c>
      <c r="B51" s="94"/>
      <c r="C51" s="93"/>
    </row>
    <row r="52" ht="22.5" customHeight="1" spans="1:3">
      <c r="A52" s="93" t="s">
        <v>140</v>
      </c>
      <c r="B52" s="94">
        <v>0</v>
      </c>
      <c r="C52" s="93"/>
    </row>
    <row r="53" ht="22.5" customHeight="1" spans="1:3">
      <c r="A53" s="93" t="s">
        <v>141</v>
      </c>
      <c r="B53" s="94"/>
      <c r="C53" s="93"/>
    </row>
    <row r="54" ht="22.5" customHeight="1" spans="1:3">
      <c r="A54" s="93" t="s">
        <v>142</v>
      </c>
      <c r="B54" s="94"/>
      <c r="C54" s="93"/>
    </row>
    <row r="55" ht="22.5" customHeight="1" spans="1:3">
      <c r="A55" s="93" t="s">
        <v>143</v>
      </c>
      <c r="B55" s="94"/>
      <c r="C55" s="93"/>
    </row>
    <row r="56" ht="22.5" customHeight="1" spans="1:3">
      <c r="A56" s="93" t="s">
        <v>144</v>
      </c>
      <c r="B56" s="94"/>
      <c r="C56" s="93"/>
    </row>
    <row r="57" ht="22.5" customHeight="1" spans="1:3">
      <c r="A57" s="92" t="s">
        <v>74</v>
      </c>
      <c r="B57" s="94">
        <v>2241.89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10" sqref="F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145</v>
      </c>
    </row>
    <row r="2" ht="19.5" customHeight="1" spans="1:2">
      <c r="A2" s="75"/>
      <c r="B2" s="76"/>
    </row>
    <row r="3" ht="30" customHeight="1" spans="1:2">
      <c r="A3" s="77" t="s">
        <v>146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86</v>
      </c>
    </row>
    <row r="6" ht="38.25" customHeight="1" spans="1:2">
      <c r="A6" s="81" t="s">
        <v>147</v>
      </c>
      <c r="B6" s="68"/>
    </row>
    <row r="7" ht="38.25" customHeight="1" spans="1:2">
      <c r="A7" s="68" t="s">
        <v>148</v>
      </c>
      <c r="B7" s="68"/>
    </row>
    <row r="8" ht="38.25" customHeight="1" spans="1:2">
      <c r="A8" s="68" t="s">
        <v>149</v>
      </c>
      <c r="B8" s="68"/>
    </row>
    <row r="9" ht="38.25" customHeight="1" spans="1:2">
      <c r="A9" s="82" t="s">
        <v>150</v>
      </c>
      <c r="B9" s="82"/>
    </row>
    <row r="10" ht="38.25" customHeight="1" spans="1:2">
      <c r="A10" s="83" t="s">
        <v>151</v>
      </c>
      <c r="B10" s="82"/>
    </row>
    <row r="11" ht="38.25" customHeight="1" spans="1:2">
      <c r="A11" s="84" t="s">
        <v>152</v>
      </c>
      <c r="B11" s="85"/>
    </row>
    <row r="12" ht="91.5" customHeight="1" spans="1:2">
      <c r="A12" s="86" t="s">
        <v>153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5" sqref="F15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154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155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85</v>
      </c>
      <c r="D5" s="64"/>
      <c r="E5" s="64"/>
      <c r="F5" s="64" t="s">
        <v>86</v>
      </c>
      <c r="G5" s="64"/>
      <c r="H5" s="64"/>
      <c r="I5" s="64" t="s">
        <v>156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74</v>
      </c>
      <c r="D6" s="64" t="s">
        <v>77</v>
      </c>
      <c r="E6" s="64" t="s">
        <v>78</v>
      </c>
      <c r="F6" s="64" t="s">
        <v>74</v>
      </c>
      <c r="G6" s="64" t="s">
        <v>77</v>
      </c>
      <c r="H6" s="64" t="s">
        <v>78</v>
      </c>
      <c r="I6" s="64" t="s">
        <v>74</v>
      </c>
      <c r="J6" s="64" t="s">
        <v>77</v>
      </c>
      <c r="K6" s="64" t="s">
        <v>78</v>
      </c>
    </row>
    <row r="7" s="60" customFormat="1" ht="30" customHeight="1" spans="1:11">
      <c r="A7" s="65"/>
      <c r="B7" s="66"/>
      <c r="C7" s="66"/>
      <c r="D7" s="66"/>
      <c r="E7" s="66"/>
      <c r="F7" s="66">
        <v>0</v>
      </c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74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G10" sqref="G10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5" t="s">
        <v>157</v>
      </c>
      <c r="B1" s="46"/>
      <c r="C1" s="46"/>
      <c r="D1" s="46"/>
      <c r="E1" s="46"/>
      <c r="F1" s="46"/>
      <c r="G1" s="46"/>
    </row>
    <row r="2" ht="22.5" spans="1:9">
      <c r="A2" s="47" t="s">
        <v>158</v>
      </c>
      <c r="B2" s="47"/>
      <c r="C2" s="47"/>
      <c r="D2" s="47"/>
      <c r="E2" s="47"/>
      <c r="F2" s="47"/>
      <c r="G2" s="47"/>
      <c r="H2" s="47"/>
      <c r="I2" s="47"/>
    </row>
    <row r="3" ht="20.25" customHeight="1" spans="1:9">
      <c r="A3" s="48"/>
      <c r="B3" s="49"/>
      <c r="C3" s="49"/>
      <c r="D3" s="49"/>
      <c r="E3" s="49"/>
      <c r="F3" s="49"/>
      <c r="G3" s="49"/>
      <c r="H3" s="50" t="s">
        <v>2</v>
      </c>
      <c r="I3" s="50"/>
    </row>
    <row r="4" ht="21" customHeight="1" spans="1:9">
      <c r="A4" s="51" t="s">
        <v>159</v>
      </c>
      <c r="B4" s="10" t="s">
        <v>160</v>
      </c>
      <c r="C4" s="52" t="s">
        <v>161</v>
      </c>
      <c r="D4" s="53" t="s">
        <v>162</v>
      </c>
      <c r="E4" s="53"/>
      <c r="F4" s="54" t="s">
        <v>163</v>
      </c>
      <c r="G4" s="10" t="s">
        <v>164</v>
      </c>
      <c r="H4" s="54" t="s">
        <v>165</v>
      </c>
      <c r="I4" s="54" t="s">
        <v>166</v>
      </c>
    </row>
    <row r="5" ht="21" customHeight="1" spans="1:9">
      <c r="A5" s="51"/>
      <c r="B5" s="10"/>
      <c r="C5" s="52"/>
      <c r="D5" s="10" t="s">
        <v>167</v>
      </c>
      <c r="E5" s="10" t="s">
        <v>168</v>
      </c>
      <c r="F5" s="54"/>
      <c r="G5" s="10"/>
      <c r="H5" s="54"/>
      <c r="I5" s="54"/>
    </row>
    <row r="6" ht="27.75" customHeight="1" spans="1:9">
      <c r="A6" s="55" t="s">
        <v>74</v>
      </c>
      <c r="B6" s="56"/>
      <c r="C6" s="57"/>
      <c r="D6" s="57"/>
      <c r="E6" s="57"/>
      <c r="F6" s="58"/>
      <c r="G6" s="56"/>
      <c r="H6" s="56" t="s">
        <v>169</v>
      </c>
      <c r="I6" s="56" t="s">
        <v>169</v>
      </c>
    </row>
    <row r="7" ht="27.75" customHeight="1" spans="1:9">
      <c r="A7" s="59"/>
      <c r="B7" s="56"/>
      <c r="C7" s="57"/>
      <c r="D7" s="57"/>
      <c r="E7" s="57"/>
      <c r="F7" s="58"/>
      <c r="G7" s="56"/>
      <c r="H7" s="56"/>
      <c r="I7" s="56"/>
    </row>
    <row r="8" ht="27.75" customHeight="1" spans="1:9">
      <c r="A8" s="59"/>
      <c r="B8" s="56"/>
      <c r="C8" s="57"/>
      <c r="D8" s="57"/>
      <c r="E8" s="57"/>
      <c r="F8" s="58"/>
      <c r="G8" s="56"/>
      <c r="H8" s="56"/>
      <c r="I8" s="56"/>
    </row>
    <row r="9" ht="27.75" customHeight="1" spans="1:9">
      <c r="A9" s="59"/>
      <c r="B9" s="56"/>
      <c r="C9" s="57"/>
      <c r="D9" s="57"/>
      <c r="E9" s="57"/>
      <c r="F9" s="58"/>
      <c r="G9" s="56"/>
      <c r="H9" s="56"/>
      <c r="I9" s="56"/>
    </row>
    <row r="10" ht="27.75" customHeight="1" spans="1:9">
      <c r="A10" s="59"/>
      <c r="B10" s="56"/>
      <c r="C10" s="57"/>
      <c r="D10" s="57"/>
      <c r="E10" s="57"/>
      <c r="F10" s="58"/>
      <c r="G10" s="56"/>
      <c r="H10" s="56"/>
      <c r="I10" s="56"/>
    </row>
    <row r="11" ht="27.75" customHeight="1" spans="1:9">
      <c r="A11" s="59"/>
      <c r="B11" s="56"/>
      <c r="C11" s="57"/>
      <c r="D11" s="57"/>
      <c r="E11" s="57"/>
      <c r="F11" s="58"/>
      <c r="G11" s="56"/>
      <c r="H11" s="56"/>
      <c r="I11" s="56"/>
    </row>
    <row r="12" ht="27.75" customHeight="1" spans="1:9">
      <c r="A12" s="59"/>
      <c r="B12" s="56"/>
      <c r="C12" s="57"/>
      <c r="D12" s="57"/>
      <c r="E12" s="57"/>
      <c r="F12" s="58"/>
      <c r="G12" s="56"/>
      <c r="H12" s="56"/>
      <c r="I12" s="56"/>
    </row>
    <row r="13" ht="27.75" customHeight="1" spans="1:9">
      <c r="A13" s="59"/>
      <c r="B13" s="56"/>
      <c r="C13" s="57"/>
      <c r="D13" s="57"/>
      <c r="E13" s="57"/>
      <c r="F13" s="58"/>
      <c r="G13" s="56"/>
      <c r="H13" s="56"/>
      <c r="I13" s="56"/>
    </row>
    <row r="14" ht="27.75" customHeight="1" spans="1:9">
      <c r="A14" s="59"/>
      <c r="B14" s="56"/>
      <c r="C14" s="57"/>
      <c r="D14" s="57"/>
      <c r="E14" s="57"/>
      <c r="F14" s="58"/>
      <c r="G14" s="56"/>
      <c r="H14" s="56"/>
      <c r="I14" s="56"/>
    </row>
    <row r="15" ht="27.75" customHeight="1" spans="1:9">
      <c r="A15" s="59"/>
      <c r="B15" s="56"/>
      <c r="C15" s="57"/>
      <c r="D15" s="57"/>
      <c r="E15" s="57"/>
      <c r="F15" s="58"/>
      <c r="G15" s="56"/>
      <c r="H15" s="56"/>
      <c r="I15" s="56"/>
    </row>
    <row r="16" ht="27.75" customHeight="1" spans="1:9">
      <c r="A16" s="59"/>
      <c r="B16" s="56"/>
      <c r="C16" s="57"/>
      <c r="D16" s="57"/>
      <c r="E16" s="57"/>
      <c r="F16" s="58"/>
      <c r="G16" s="56"/>
      <c r="H16" s="56"/>
      <c r="I16" s="56"/>
    </row>
    <row r="17" ht="27.75" customHeight="1" spans="1:9">
      <c r="A17" s="59"/>
      <c r="B17" s="56"/>
      <c r="C17" s="57"/>
      <c r="D17" s="57"/>
      <c r="E17" s="57"/>
      <c r="F17" s="58"/>
      <c r="G17" s="56"/>
      <c r="H17" s="56"/>
      <c r="I17" s="56"/>
    </row>
    <row r="18" ht="27.75" customHeight="1" spans="1:9">
      <c r="A18" s="59"/>
      <c r="B18" s="56"/>
      <c r="C18" s="57"/>
      <c r="D18" s="57"/>
      <c r="E18" s="57"/>
      <c r="F18" s="58"/>
      <c r="G18" s="56"/>
      <c r="H18" s="56"/>
      <c r="I18" s="5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2019-03-28T02:29:55Z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