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7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<sst xmlns="http://schemas.openxmlformats.org/spreadsheetml/2006/main" count="342" uniqueCount="197">
  <si>
    <t>表1</t>
  </si>
  <si>
    <t>孝义市畜牧兽医管理中心2019年部门收支总表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</si>
  <si>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</si>
  <si>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</si>
  <si>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</si>
  <si>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</si>
  <si>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</si>
  <si>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</si>
  <si>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</si>
  <si>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</si>
  <si>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</si>
  <si>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</si>
  <si>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</si>
  <si>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</si>
  <si>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</si>
  <si>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</si>
  <si>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</si>
  <si>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</si>
  <si>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</si>
  <si>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</si>
  <si>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</si>
  <si>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</si>
  <si>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</si>
  <si>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</si>
  <si>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</si>
  <si>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</si>
  <si>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</si>
  <si>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</si>
  <si>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</si>
  <si>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</si>
  <si>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</si>
  <si>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</si>
  <si>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</si>
  <si>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</si>
  <si>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</si>
  <si>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</si>
  <si>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</si>
  <si>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</si>
  <si>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孝义市畜牧兽医管理中心2019年部门收入总表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</si>
  <si>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</si>
  <si>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</si>
  <si>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</si>
  <si>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</si>
  <si>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</si>
  <si>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</si>
  <si>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</si>
  <si>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</si>
  <si>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</si>
  <si>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</si>
  <si>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</si>
  <si>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</si>
  <si>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</si>
  <si>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 xml:space="preserve">210   </t>
  </si>
  <si>
    <t>卫生健康支出</t>
  </si>
  <si>
    <t>行政事业单位医疗</t>
  </si>
  <si>
    <t>事业单位医疗</t>
  </si>
  <si>
    <t>农林水支出</t>
  </si>
  <si>
    <t>21301</t>
  </si>
  <si>
    <t>农业</t>
  </si>
  <si>
    <t>2130104</t>
  </si>
  <si>
    <t>事业运行</t>
  </si>
  <si>
    <t>2130108</t>
  </si>
  <si>
    <t>病虫害控制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</si>
  <si>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</si>
  <si>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</si>
  <si>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</si>
  <si>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</si>
  <si>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</si>
  <si>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</si>
  <si>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</si>
  <si>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</si>
  <si>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孝义市畜牧兽医管理中心2019年部门支出总表</t>
  </si>
  <si>
    <t>基本支出</t>
  </si>
  <si>
    <t>项目支出</t>
  </si>
  <si>
    <t>表4</t>
  </si>
  <si>
    <t>孝义市畜牧兽医管理中心2019年财政拨款收支总表</t>
  </si>
  <si>
    <t>小计</t>
  </si>
  <si>
    <t>政府性基金预算</t>
  </si>
  <si>
    <t>表5</t>
  </si>
  <si>
    <t>孝义市畜牧兽医管理中心2019年一般公共预算支出表</t>
  </si>
  <si>
    <t>2018年预算数</t>
  </si>
  <si>
    <t>2019年预算数</t>
  </si>
  <si>
    <t>2019年预算数比2018年预算数增减%</t>
  </si>
  <si>
    <t>2080506</t>
  </si>
  <si>
    <t>机关事业单位职业年金缴费支出</t>
  </si>
  <si>
    <t xml:space="preserve"> </t>
  </si>
  <si>
    <t xml:space="preserve">        </t>
  </si>
  <si>
    <t>表6</t>
  </si>
  <si>
    <t>孝义市畜牧兽医管理中心2019年一般公共预算基本支出经济科目表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</si>
  <si>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</si>
  <si>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</si>
  <si>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</si>
  <si>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</si>
  <si>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</si>
  <si>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</si>
  <si>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</si>
  <si>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</si>
  <si>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</si>
  <si>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</si>
  <si>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</si>
  <si>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</si>
  <si>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</si>
  <si>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</si>
  <si>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</si>
  <si>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</si>
  <si>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</si>
  <si>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</si>
  <si>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</si>
  <si>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</si>
  <si>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</si>
  <si>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</si>
  <si>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</si>
  <si>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</si>
  <si>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</si>
  <si>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</si>
  <si>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</si>
  <si>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</si>
  <si>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</si>
  <si>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</si>
  <si>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</si>
  <si>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</si>
  <si>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</si>
  <si>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</si>
  <si>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</si>
  <si>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</si>
  <si>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</si>
  <si>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</si>
  <si>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</si>
  <si>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</si>
  <si>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</si>
  <si>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</si>
  <si>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</si>
  <si>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</si>
  <si>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</si>
  <si>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</si>
  <si>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</si>
  <si>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</si>
  <si>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</si>
  <si>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</si>
  <si>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</si>
  <si>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</si>
  <si>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</si>
  <si>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</si>
  <si>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</si>
  <si>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孝义市畜牧兽医管理中心2019年一般公共预算“三公”经费支出情况统计表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</si>
  <si>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</si>
  <si>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</si>
  <si>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</si>
  <si>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</si>
  <si>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</si>
  <si>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</si>
  <si>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</si>
  <si>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</si>
  <si>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孝义市畜牧兽医管理中心2019年政府性基金预算支出表</t>
  </si>
  <si>
    <t>2019年预算比2018年预算数增减</t>
  </si>
  <si>
    <t>表9</t>
  </si>
  <si>
    <t>孝义市畜牧兽医管理中心2019年一般公共预算重点项目绩效目标表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</si>
  <si>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</si>
  <si>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</si>
  <si>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</si>
  <si>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</si>
  <si>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</si>
  <si>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</si>
  <si>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</si>
  <si>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</si>
  <si>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</si>
  <si>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</si>
  <si>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</si>
  <si>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</si>
  <si>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孝义市畜牧兽医管理中心2019年政府采购预算表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</si>
  <si>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</si>
  <si>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</si>
  <si>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</si>
  <si>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</si>
  <si>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</si>
  <si>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</si>
  <si>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</si>
  <si>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</si>
  <si>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</si>
  <si>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</si>
  <si>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</si>
  <si>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</si>
  <si>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</si>
  <si>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</si>
  <si>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</si>
  <si>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非洲猪瘟便携式核酸检测箱</t>
  </si>
  <si>
    <t>台</t>
  </si>
  <si>
    <t>笔记本电脑</t>
  </si>
  <si>
    <t>打印机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</si>
  <si>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</si>
  <si>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</si>
  <si>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孝义市畜牧兽医管理中心2019年政府购买服务支出预算表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</si>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</sst>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2" formatCode="_ &quot;￥&quot;* #,##0_ ;_ &quot;￥&quot;* \-#,##0_ ;_ &quot;￥&quot;* &quot;-&quot;_ ;_ @_ "/>
    <numFmt numFmtId="177" formatCode="0.00_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6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33" fillId="15" borderId="19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0" borderId="0" applyProtection="0"/>
  </cellStyleXfs>
  <cellXfs count="142">
    <xf numFmtId="0" fontId="0" fillId="0" borderId="0" xfId="0" applyProtection="1"/>
    <xf numFmtId="49" fontId="1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Continuous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Font="1" applyBorder="1" applyProtection="1"/>
    <xf numFmtId="0" fontId="1" fillId="0" borderId="2" xfId="49" applyFont="1" applyBorder="1" applyAlignment="1" applyProtection="1">
      <alignment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7" fontId="1" fillId="0" borderId="0" xfId="0" applyNumberFormat="1" applyFont="1" applyAlignment="1">
      <alignment horizontal="right" vertical="center"/>
    </xf>
    <xf numFmtId="177" fontId="1" fillId="0" borderId="7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left" vertical="center" wrapText="1"/>
    </xf>
    <xf numFmtId="177" fontId="1" fillId="0" borderId="0" xfId="0" applyNumberFormat="1" applyFont="1" applyFill="1" applyAlignment="1" applyProtection="1">
      <alignment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Continuous" vertical="center" wrapText="1"/>
    </xf>
    <xf numFmtId="177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Alignment="1" applyProtection="1">
      <alignment vertical="center"/>
      <protection locked="0"/>
    </xf>
    <xf numFmtId="178" fontId="1" fillId="0" borderId="1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0" fontId="0" fillId="0" borderId="0" xfId="0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177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3" fillId="0" borderId="2" xfId="0" applyNumberFormat="1" applyFont="1" applyBorder="1" applyAlignment="1" applyProtection="1">
      <alignment vertical="center"/>
      <protection locked="0"/>
    </xf>
    <xf numFmtId="177" fontId="1" fillId="0" borderId="2" xfId="0" applyNumberFormat="1" applyFont="1" applyBorder="1" applyAlignment="1" applyProtection="1">
      <alignment vertical="center"/>
      <protection locked="0"/>
    </xf>
    <xf numFmtId="177" fontId="1" fillId="0" borderId="2" xfId="0" applyNumberFormat="1" applyFont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vertical="center" wrapText="1"/>
      <protection locked="0"/>
    </xf>
    <xf numFmtId="178" fontId="3" fillId="0" borderId="2" xfId="0" applyNumberFormat="1" applyFont="1" applyBorder="1" applyAlignment="1" applyProtection="1">
      <alignment horizontal="left" vertical="center"/>
      <protection locked="0"/>
    </xf>
    <xf numFmtId="177" fontId="1" fillId="0" borderId="2" xfId="0" applyNumberFormat="1" applyFont="1" applyBorder="1" applyAlignment="1" applyProtection="1">
      <alignment vertical="center"/>
    </xf>
    <xf numFmtId="177" fontId="1" fillId="0" borderId="1" xfId="0" applyNumberFormat="1" applyFont="1" applyBorder="1" applyAlignment="1" applyProtection="1">
      <alignment horizontal="right" vertical="center"/>
    </xf>
    <xf numFmtId="177" fontId="1" fillId="0" borderId="1" xfId="0" applyNumberFormat="1" applyFont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8" fontId="3" fillId="0" borderId="7" xfId="0" applyNumberFormat="1" applyFont="1" applyBorder="1" applyAlignment="1" applyProtection="1">
      <alignment vertical="center"/>
      <protection locked="0"/>
    </xf>
    <xf numFmtId="178" fontId="3" fillId="0" borderId="7" xfId="0" applyNumberFormat="1" applyFont="1" applyBorder="1" applyAlignment="1" applyProtection="1">
      <alignment vertical="center"/>
      <protection locked="0"/>
    </xf>
    <xf numFmtId="178" fontId="1" fillId="0" borderId="4" xfId="0" applyNumberFormat="1" applyFont="1" applyBorder="1" applyAlignment="1" applyProtection="1">
      <alignment horizontal="center" vertical="center"/>
      <protection locked="0"/>
    </xf>
    <xf numFmtId="178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78" fontId="1" fillId="0" borderId="2" xfId="0" applyNumberFormat="1" applyFont="1" applyBorder="1" applyAlignment="1" applyProtection="1">
      <alignment horizontal="center" vertical="center"/>
      <protection locked="0"/>
    </xf>
    <xf numFmtId="177" fontId="1" fillId="0" borderId="4" xfId="0" applyNumberFormat="1" applyFont="1" applyBorder="1" applyAlignment="1" applyProtection="1">
      <alignment horizontal="center" vertical="center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77" fontId="1" fillId="0" borderId="2" xfId="0" applyNumberFormat="1" applyFont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77" fontId="1" fillId="0" borderId="4" xfId="0" applyNumberFormat="1" applyFont="1" applyBorder="1" applyAlignment="1" applyProtection="1">
      <alignment vertical="center"/>
    </xf>
    <xf numFmtId="177" fontId="1" fillId="0" borderId="4" xfId="0" applyNumberFormat="1" applyFont="1" applyBorder="1" applyAlignment="1" applyProtection="1">
      <alignment vertical="center"/>
      <protection locked="0"/>
    </xf>
    <xf numFmtId="177" fontId="1" fillId="0" borderId="2" xfId="0" applyNumberFormat="1" applyFont="1" applyBorder="1" applyProtection="1"/>
    <xf numFmtId="0" fontId="1" fillId="0" borderId="2" xfId="0" applyFont="1" applyBorder="1" applyAlignment="1" applyProtection="1" quotePrefix="1">
      <alignment horizontal="center" vertical="center"/>
    </xf>
    <xf numFmtId="0" fontId="1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K28" sqref="K28"/>
    </sheetView>
  </sheetViews>
  <sheetFormatPr defaultColWidth="6.875" defaultRowHeight="11.25" outlineLevelCol="7"/>
  <cols>
    <col min="1" max="1" width="33" style="64" customWidth="1"/>
    <col min="2" max="4" width="9.25" style="64" customWidth="1"/>
    <col min="5" max="5" width="34.125" style="64" customWidth="1"/>
    <col min="6" max="8" width="10.25" style="64" customWidth="1"/>
    <col min="9" max="16384" width="6.875" style="64"/>
  </cols>
  <sheetData>
    <row r="1" ht="16.5" customHeight="1" spans="1:8">
      <c r="A1" s="79" t="s">
        <v>0</v>
      </c>
      <c r="B1" s="79"/>
      <c r="C1" s="79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21"/>
      <c r="B4" s="121"/>
      <c r="C4" s="121"/>
      <c r="D4" s="121"/>
      <c r="E4" s="121"/>
      <c r="F4" s="121"/>
      <c r="G4" s="121"/>
      <c r="H4" s="122" t="s">
        <v>2</v>
      </c>
    </row>
    <row r="5" ht="24" customHeight="1" spans="1:8">
      <c r="A5" s="142" t="s">
        <v>3</v>
      </c>
      <c r="B5" s="67"/>
      <c r="C5" s="67"/>
      <c r="D5" s="67"/>
      <c r="E5" s="142" t="s">
        <v>4</v>
      </c>
      <c r="F5" s="67"/>
      <c r="G5" s="67"/>
      <c r="H5" s="67"/>
    </row>
    <row r="6" ht="24" customHeight="1" spans="1:8">
      <c r="A6" s="143" t="s">
        <v>5</v>
      </c>
      <c r="B6" s="128" t="s">
        <v>6</v>
      </c>
      <c r="C6" s="137"/>
      <c r="D6" s="138"/>
      <c r="E6" s="134" t="s">
        <v>7</v>
      </c>
      <c r="F6" s="128" t="s">
        <v>6</v>
      </c>
      <c r="G6" s="137"/>
      <c r="H6" s="138"/>
    </row>
    <row r="7" ht="48.75" customHeight="1" spans="1:8">
      <c r="A7" s="131"/>
      <c r="B7" s="135" t="s">
        <v>8</v>
      </c>
      <c r="C7" s="135" t="s">
        <v>9</v>
      </c>
      <c r="D7" s="135" t="s">
        <v>10</v>
      </c>
      <c r="E7" s="136"/>
      <c r="F7" s="135" t="s">
        <v>8</v>
      </c>
      <c r="G7" s="135" t="s">
        <v>9</v>
      </c>
      <c r="H7" s="135" t="s">
        <v>10</v>
      </c>
    </row>
    <row r="8" ht="24" customHeight="1" spans="1:8">
      <c r="A8" s="72" t="s">
        <v>11</v>
      </c>
      <c r="B8" s="72">
        <v>912.13</v>
      </c>
      <c r="C8" s="72">
        <v>938.61</v>
      </c>
      <c r="D8" s="104">
        <f>(C8-B8)*100/B8</f>
        <v>2.90309495357022</v>
      </c>
      <c r="E8" s="70" t="s">
        <v>12</v>
      </c>
      <c r="F8" s="103"/>
      <c r="G8" s="103"/>
      <c r="H8" s="104"/>
    </row>
    <row r="9" ht="24" customHeight="1" spans="1:8">
      <c r="A9" s="72" t="s">
        <v>13</v>
      </c>
      <c r="B9" s="72"/>
      <c r="C9" s="72"/>
      <c r="D9" s="77"/>
      <c r="E9" s="70" t="s">
        <v>14</v>
      </c>
      <c r="F9" s="103"/>
      <c r="G9" s="103"/>
      <c r="H9" s="104"/>
    </row>
    <row r="10" ht="24" customHeight="1" spans="1:8">
      <c r="A10" s="72" t="s">
        <v>15</v>
      </c>
      <c r="B10" s="72"/>
      <c r="C10" s="72"/>
      <c r="D10" s="72"/>
      <c r="E10" s="70" t="s">
        <v>16</v>
      </c>
      <c r="F10" s="103"/>
      <c r="G10" s="103"/>
      <c r="H10" s="104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107"/>
      <c r="G11" s="107"/>
      <c r="H11" s="104"/>
    </row>
    <row r="12" ht="24" customHeight="1" spans="1:8">
      <c r="A12" s="72"/>
      <c r="B12" s="72"/>
      <c r="C12" s="72"/>
      <c r="D12" s="72"/>
      <c r="E12" s="70" t="s">
        <v>19</v>
      </c>
      <c r="F12" s="103"/>
      <c r="G12" s="103"/>
      <c r="H12" s="104"/>
    </row>
    <row r="13" ht="24" customHeight="1" spans="1:8">
      <c r="A13" s="72"/>
      <c r="B13" s="72"/>
      <c r="C13" s="72"/>
      <c r="D13" s="72"/>
      <c r="E13" s="70" t="s">
        <v>20</v>
      </c>
      <c r="F13" s="103"/>
      <c r="G13" s="103"/>
      <c r="H13" s="104"/>
    </row>
    <row r="14" ht="24" customHeight="1" spans="1:8">
      <c r="A14" s="72"/>
      <c r="B14" s="72"/>
      <c r="C14" s="72"/>
      <c r="D14" s="72"/>
      <c r="E14" s="72" t="s">
        <v>21</v>
      </c>
      <c r="F14" s="107"/>
      <c r="G14" s="107"/>
      <c r="H14" s="107"/>
    </row>
    <row r="15" ht="24" customHeight="1" spans="1:8">
      <c r="A15" s="72"/>
      <c r="B15" s="72"/>
      <c r="C15" s="72"/>
      <c r="D15" s="72"/>
      <c r="E15" s="72" t="s">
        <v>22</v>
      </c>
      <c r="F15" s="139">
        <v>95.7</v>
      </c>
      <c r="G15" s="139">
        <v>101.87</v>
      </c>
      <c r="H15" s="107">
        <f>(G15-F15)*100/F15</f>
        <v>6.44723092998955</v>
      </c>
    </row>
    <row r="16" ht="24" customHeight="1" spans="1:8">
      <c r="A16" s="72"/>
      <c r="B16" s="72"/>
      <c r="C16" s="72"/>
      <c r="D16" s="72"/>
      <c r="E16" s="70" t="s">
        <v>23</v>
      </c>
      <c r="F16" s="140"/>
      <c r="G16" s="140">
        <v>30.56</v>
      </c>
      <c r="H16" s="107"/>
    </row>
    <row r="17" ht="24" customHeight="1" spans="1:8">
      <c r="A17" s="72"/>
      <c r="B17" s="72"/>
      <c r="C17" s="72"/>
      <c r="D17" s="72"/>
      <c r="E17" s="70" t="s">
        <v>24</v>
      </c>
      <c r="F17" s="140"/>
      <c r="G17" s="140"/>
      <c r="H17" s="107"/>
    </row>
    <row r="18" ht="24" customHeight="1" spans="1:8">
      <c r="A18" s="72"/>
      <c r="B18" s="72"/>
      <c r="C18" s="72"/>
      <c r="D18" s="72"/>
      <c r="E18" s="72" t="s">
        <v>25</v>
      </c>
      <c r="F18" s="139"/>
      <c r="G18" s="139"/>
      <c r="H18" s="107"/>
    </row>
    <row r="19" ht="24" customHeight="1" spans="1:8">
      <c r="A19" s="72"/>
      <c r="B19" s="72"/>
      <c r="C19" s="72"/>
      <c r="D19" s="72"/>
      <c r="E19" s="72" t="s">
        <v>26</v>
      </c>
      <c r="F19" s="107">
        <v>778.59</v>
      </c>
      <c r="G19" s="107">
        <v>765.43</v>
      </c>
      <c r="H19" s="107">
        <f>(G19-F19)*100/F19</f>
        <v>-1.6902349118278</v>
      </c>
    </row>
    <row r="20" ht="24" customHeight="1" spans="1:8">
      <c r="A20" s="72"/>
      <c r="B20" s="72"/>
      <c r="C20" s="72"/>
      <c r="D20" s="72"/>
      <c r="E20" s="72" t="s">
        <v>27</v>
      </c>
      <c r="F20" s="107"/>
      <c r="G20" s="107"/>
      <c r="H20" s="107"/>
    </row>
    <row r="21" ht="24" customHeight="1" spans="1:8">
      <c r="A21" s="72"/>
      <c r="B21" s="72"/>
      <c r="C21" s="72"/>
      <c r="D21" s="72"/>
      <c r="E21" s="72" t="s">
        <v>28</v>
      </c>
      <c r="F21" s="107"/>
      <c r="G21" s="107"/>
      <c r="H21" s="107"/>
    </row>
    <row r="22" ht="24" customHeight="1" spans="1:8">
      <c r="A22" s="72"/>
      <c r="B22" s="72"/>
      <c r="C22" s="72"/>
      <c r="D22" s="72"/>
      <c r="E22" s="72" t="s">
        <v>29</v>
      </c>
      <c r="F22" s="107"/>
      <c r="G22" s="107"/>
      <c r="H22" s="107"/>
    </row>
    <row r="23" ht="24" customHeight="1" spans="1:8">
      <c r="A23" s="72"/>
      <c r="B23" s="72"/>
      <c r="C23" s="72"/>
      <c r="D23" s="72"/>
      <c r="E23" s="72" t="s">
        <v>30</v>
      </c>
      <c r="F23" s="107"/>
      <c r="G23" s="107"/>
      <c r="H23" s="107"/>
    </row>
    <row r="24" ht="24" customHeight="1" spans="1:8">
      <c r="A24" s="72"/>
      <c r="B24" s="72"/>
      <c r="C24" s="72"/>
      <c r="D24" s="72"/>
      <c r="E24" s="72" t="s">
        <v>31</v>
      </c>
      <c r="F24" s="107"/>
      <c r="G24" s="107"/>
      <c r="H24" s="107"/>
    </row>
    <row r="25" ht="24" customHeight="1" spans="1:8">
      <c r="A25" s="72"/>
      <c r="B25" s="72"/>
      <c r="C25" s="72"/>
      <c r="D25" s="72"/>
      <c r="E25" s="72" t="s">
        <v>32</v>
      </c>
      <c r="F25" s="107">
        <v>37.84</v>
      </c>
      <c r="G25" s="107">
        <v>40.75</v>
      </c>
      <c r="H25" s="107">
        <f>(G25-F25)*100/F25</f>
        <v>7.69027484143762</v>
      </c>
    </row>
    <row r="26" ht="24" customHeight="1" spans="1:8">
      <c r="A26" s="72"/>
      <c r="B26" s="72"/>
      <c r="C26" s="72"/>
      <c r="D26" s="72"/>
      <c r="E26" s="72" t="s">
        <v>33</v>
      </c>
      <c r="F26" s="107"/>
      <c r="G26" s="107"/>
      <c r="H26" s="107"/>
    </row>
    <row r="27" ht="24" customHeight="1" spans="1:8">
      <c r="A27" s="72"/>
      <c r="B27" s="72"/>
      <c r="C27" s="72"/>
      <c r="D27" s="72"/>
      <c r="E27" s="72" t="s">
        <v>34</v>
      </c>
      <c r="F27" s="107"/>
      <c r="G27" s="107"/>
      <c r="H27" s="107"/>
    </row>
    <row r="28" ht="24" customHeight="1" spans="1:8">
      <c r="A28" s="72"/>
      <c r="B28" s="72"/>
      <c r="C28" s="72"/>
      <c r="D28" s="72"/>
      <c r="E28" s="98"/>
      <c r="F28" s="141"/>
      <c r="G28" s="141"/>
      <c r="H28" s="107"/>
    </row>
    <row r="29" ht="24" customHeight="1" spans="1:8">
      <c r="A29" s="67" t="s">
        <v>35</v>
      </c>
      <c r="B29" s="126">
        <v>912.13</v>
      </c>
      <c r="C29" s="126">
        <v>938.61</v>
      </c>
      <c r="D29" s="104">
        <f>(C29-B29)*100/B29</f>
        <v>2.90309495357022</v>
      </c>
      <c r="E29" s="67" t="s">
        <v>36</v>
      </c>
      <c r="F29" s="126">
        <f>SUM(F8:F28)</f>
        <v>912.13</v>
      </c>
      <c r="G29" s="126">
        <f>SUM(G8:G28)</f>
        <v>938.61</v>
      </c>
      <c r="H29" s="104">
        <f>(G29-F29)*100/F29</f>
        <v>2.90309495357019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8" sqref="A8"/>
    </sheetView>
  </sheetViews>
  <sheetFormatPr defaultColWidth="9" defaultRowHeight="14.25"/>
  <cols>
    <col min="1" max="1" width="13.625" customWidth="1"/>
    <col min="2" max="4" width="8.75" customWidth="1"/>
  </cols>
  <sheetData>
    <row r="1" ht="31.5" customHeight="1" spans="1:14">
      <c r="A1" s="1" t="s">
        <v>168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3"/>
    </row>
    <row r="2" ht="33" customHeight="1" spans="1:14">
      <c r="A2" s="29" t="s">
        <v>169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170</v>
      </c>
      <c r="B4" s="31" t="s">
        <v>171</v>
      </c>
      <c r="C4" s="31" t="s">
        <v>172</v>
      </c>
      <c r="D4" s="31" t="s">
        <v>173</v>
      </c>
      <c r="E4" s="8" t="s">
        <v>174</v>
      </c>
      <c r="F4" s="8"/>
      <c r="G4" s="8"/>
      <c r="H4" s="8"/>
      <c r="I4" s="8"/>
      <c r="J4" s="8"/>
      <c r="K4" s="8"/>
      <c r="L4" s="8"/>
      <c r="M4" s="8"/>
      <c r="N4" s="44" t="s">
        <v>175</v>
      </c>
    </row>
    <row r="5" ht="37.5" customHeight="1" spans="1:14">
      <c r="A5" s="9"/>
      <c r="B5" s="31"/>
      <c r="C5" s="31"/>
      <c r="D5" s="31"/>
      <c r="E5" s="10" t="s">
        <v>176</v>
      </c>
      <c r="F5" s="8" t="s">
        <v>40</v>
      </c>
      <c r="G5" s="8"/>
      <c r="H5" s="8"/>
      <c r="I5" s="8"/>
      <c r="J5" s="45"/>
      <c r="K5" s="45"/>
      <c r="L5" s="23" t="s">
        <v>177</v>
      </c>
      <c r="M5" s="23" t="s">
        <v>178</v>
      </c>
      <c r="N5" s="46"/>
    </row>
    <row r="6" ht="78.75" customHeight="1" spans="1:14">
      <c r="A6" s="13"/>
      <c r="B6" s="31"/>
      <c r="C6" s="31"/>
      <c r="D6" s="31"/>
      <c r="E6" s="10"/>
      <c r="F6" s="14" t="s">
        <v>179</v>
      </c>
      <c r="G6" s="10" t="s">
        <v>180</v>
      </c>
      <c r="H6" s="10" t="s">
        <v>181</v>
      </c>
      <c r="I6" s="10" t="s">
        <v>182</v>
      </c>
      <c r="J6" s="10" t="s">
        <v>183</v>
      </c>
      <c r="K6" s="24" t="s">
        <v>184</v>
      </c>
      <c r="L6" s="25"/>
      <c r="M6" s="25"/>
      <c r="N6" s="47"/>
    </row>
    <row r="7" ht="51" customHeight="1" spans="1:14">
      <c r="A7" s="32" t="s">
        <v>185</v>
      </c>
      <c r="B7" s="33"/>
      <c r="C7" s="33" t="s">
        <v>186</v>
      </c>
      <c r="D7" s="33">
        <v>2</v>
      </c>
      <c r="E7" s="33">
        <v>36</v>
      </c>
      <c r="F7" s="33">
        <v>36</v>
      </c>
      <c r="G7" s="33">
        <v>36</v>
      </c>
      <c r="H7" s="33"/>
      <c r="I7" s="33"/>
      <c r="J7" s="33"/>
      <c r="K7" s="33"/>
      <c r="L7" s="33"/>
      <c r="M7" s="33"/>
      <c r="N7" s="33"/>
    </row>
    <row r="8" ht="24" customHeight="1" spans="1:14">
      <c r="A8" s="34" t="s">
        <v>187</v>
      </c>
      <c r="B8" s="35"/>
      <c r="C8" s="36" t="s">
        <v>186</v>
      </c>
      <c r="D8" s="33">
        <v>1</v>
      </c>
      <c r="E8" s="37">
        <v>0.6</v>
      </c>
      <c r="F8" s="37">
        <v>0.6</v>
      </c>
      <c r="G8" s="37">
        <v>0.6</v>
      </c>
      <c r="H8" s="38"/>
      <c r="I8" s="38"/>
      <c r="J8" s="38"/>
      <c r="K8" s="38"/>
      <c r="L8" s="38"/>
      <c r="M8" s="38"/>
      <c r="N8" s="40"/>
    </row>
    <row r="9" ht="24" customHeight="1" spans="1:14">
      <c r="A9" s="34" t="s">
        <v>188</v>
      </c>
      <c r="B9" s="35"/>
      <c r="C9" s="36" t="s">
        <v>186</v>
      </c>
      <c r="D9" s="33">
        <v>1</v>
      </c>
      <c r="E9" s="37">
        <v>0.15</v>
      </c>
      <c r="F9" s="37">
        <v>0.15</v>
      </c>
      <c r="G9" s="37">
        <v>0.15</v>
      </c>
      <c r="H9" s="38"/>
      <c r="I9" s="38"/>
      <c r="J9" s="38"/>
      <c r="K9" s="38"/>
      <c r="L9" s="38"/>
      <c r="M9" s="38"/>
      <c r="N9" s="40"/>
    </row>
    <row r="10" ht="24" customHeight="1" spans="1:14">
      <c r="A10" s="39"/>
      <c r="B10" s="35"/>
      <c r="C10" s="40"/>
      <c r="D10" s="40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ht="24" customHeight="1" spans="1:14">
      <c r="A11" s="39"/>
      <c r="B11" s="35"/>
      <c r="C11" s="40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40"/>
    </row>
    <row r="12" ht="24" customHeight="1" spans="1:14">
      <c r="A12" s="39"/>
      <c r="B12" s="35"/>
      <c r="C12" s="40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ht="24" customHeight="1" spans="1:14">
      <c r="A13" s="39"/>
      <c r="B13" s="35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9"/>
      <c r="B14" s="35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17" t="s">
        <v>189</v>
      </c>
      <c r="B15" s="41"/>
      <c r="C15" s="41"/>
      <c r="D15" s="18"/>
      <c r="E15" s="42">
        <v>36.75</v>
      </c>
      <c r="F15" s="42">
        <v>36.75</v>
      </c>
      <c r="G15" s="42">
        <v>36.75</v>
      </c>
      <c r="H15" s="42"/>
      <c r="I15" s="42"/>
      <c r="J15" s="42"/>
      <c r="K15" s="42"/>
      <c r="L15" s="42"/>
      <c r="M15" s="42"/>
      <c r="N15" s="48"/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R13" sqref="R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192</v>
      </c>
      <c r="B4" s="7" t="s">
        <v>193</v>
      </c>
      <c r="C4" s="8" t="s">
        <v>174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176</v>
      </c>
      <c r="D5" s="11" t="s">
        <v>194</v>
      </c>
      <c r="E5" s="12"/>
      <c r="F5" s="12"/>
      <c r="G5" s="12"/>
      <c r="H5" s="12"/>
      <c r="I5" s="22"/>
      <c r="J5" s="23" t="s">
        <v>177</v>
      </c>
      <c r="K5" s="23" t="s">
        <v>178</v>
      </c>
      <c r="L5" s="9"/>
    </row>
    <row r="6" ht="81" customHeight="1" spans="1:12">
      <c r="A6" s="13"/>
      <c r="B6" s="13"/>
      <c r="C6" s="10"/>
      <c r="D6" s="14" t="s">
        <v>179</v>
      </c>
      <c r="E6" s="10" t="s">
        <v>180</v>
      </c>
      <c r="F6" s="10" t="s">
        <v>181</v>
      </c>
      <c r="G6" s="10" t="s">
        <v>182</v>
      </c>
      <c r="H6" s="10" t="s">
        <v>183</v>
      </c>
      <c r="I6" s="24" t="s">
        <v>195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G4" sqref="G4:G5"/>
    </sheetView>
  </sheetViews>
  <sheetFormatPr defaultColWidth="6.875" defaultRowHeight="11.25" outlineLevelCol="6"/>
  <cols>
    <col min="1" max="1" width="15.5" style="64" customWidth="1"/>
    <col min="2" max="2" width="35.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49" t="s">
        <v>37</v>
      </c>
      <c r="B1" s="50"/>
      <c r="C1" s="50"/>
      <c r="D1" s="75"/>
      <c r="E1" s="75"/>
      <c r="F1" s="75"/>
      <c r="G1" s="75"/>
    </row>
    <row r="2" ht="29.25" customHeight="1" spans="1:7">
      <c r="A2" s="65" t="s">
        <v>38</v>
      </c>
      <c r="B2" s="65"/>
      <c r="C2" s="65"/>
      <c r="D2" s="65"/>
      <c r="E2" s="65"/>
      <c r="F2" s="65"/>
      <c r="G2" s="65"/>
    </row>
    <row r="3" ht="26.25" customHeight="1" spans="1:7">
      <c r="A3" s="66"/>
      <c r="B3" s="66"/>
      <c r="C3" s="66"/>
      <c r="D3" s="66"/>
      <c r="E3" s="66"/>
      <c r="F3" s="66"/>
      <c r="G3" s="127" t="s">
        <v>2</v>
      </c>
    </row>
    <row r="4" ht="26.25" customHeight="1" spans="1:7">
      <c r="A4" s="67" t="s">
        <v>39</v>
      </c>
      <c r="B4" s="68"/>
      <c r="C4" s="134" t="s">
        <v>35</v>
      </c>
      <c r="D4" s="135" t="s">
        <v>40</v>
      </c>
      <c r="E4" s="135" t="s">
        <v>41</v>
      </c>
      <c r="F4" s="135" t="s">
        <v>42</v>
      </c>
      <c r="G4" s="134" t="s">
        <v>43</v>
      </c>
    </row>
    <row r="5" s="63" customFormat="1" ht="47.25" customHeight="1" spans="1:7">
      <c r="A5" s="67" t="s">
        <v>44</v>
      </c>
      <c r="B5" s="67" t="s">
        <v>45</v>
      </c>
      <c r="C5" s="136"/>
      <c r="D5" s="135"/>
      <c r="E5" s="135"/>
      <c r="F5" s="135"/>
      <c r="G5" s="136"/>
    </row>
    <row r="6" s="63" customFormat="1" ht="25.5" customHeight="1" spans="1:7">
      <c r="A6" s="69" t="s">
        <v>46</v>
      </c>
      <c r="B6" s="102" t="s">
        <v>47</v>
      </c>
      <c r="C6" s="132">
        <v>101.87</v>
      </c>
      <c r="D6" s="132">
        <v>101.87</v>
      </c>
      <c r="E6" s="104"/>
      <c r="F6" s="104"/>
      <c r="G6" s="104"/>
    </row>
    <row r="7" s="63" customFormat="1" ht="25.5" customHeight="1" spans="1:7">
      <c r="A7" s="69" t="s">
        <v>48</v>
      </c>
      <c r="B7" s="102" t="s">
        <v>49</v>
      </c>
      <c r="C7" s="132">
        <v>101.87</v>
      </c>
      <c r="D7" s="132">
        <v>101.87</v>
      </c>
      <c r="E7" s="104"/>
      <c r="F7" s="104"/>
      <c r="G7" s="104"/>
    </row>
    <row r="8" s="63" customFormat="1" ht="25.5" customHeight="1" spans="1:7">
      <c r="A8" s="69" t="s">
        <v>50</v>
      </c>
      <c r="B8" s="102" t="s">
        <v>51</v>
      </c>
      <c r="C8" s="132">
        <v>101.87</v>
      </c>
      <c r="D8" s="132">
        <v>101.87</v>
      </c>
      <c r="E8" s="104"/>
      <c r="F8" s="104"/>
      <c r="G8" s="104"/>
    </row>
    <row r="9" s="63" customFormat="1" ht="25.5" customHeight="1" spans="1:7">
      <c r="A9" s="102" t="s">
        <v>52</v>
      </c>
      <c r="B9" s="102" t="s">
        <v>53</v>
      </c>
      <c r="C9" s="132">
        <v>30.56</v>
      </c>
      <c r="D9" s="132">
        <v>30.56</v>
      </c>
      <c r="E9" s="104"/>
      <c r="F9" s="104"/>
      <c r="G9" s="104"/>
    </row>
    <row r="10" s="63" customFormat="1" ht="25.5" customHeight="1" spans="1:7">
      <c r="A10" s="106">
        <v>21011</v>
      </c>
      <c r="B10" s="102" t="s">
        <v>54</v>
      </c>
      <c r="C10" s="132">
        <v>30.56</v>
      </c>
      <c r="D10" s="132">
        <v>30.56</v>
      </c>
      <c r="E10" s="104"/>
      <c r="F10" s="104"/>
      <c r="G10" s="104"/>
    </row>
    <row r="11" customFormat="1" ht="25.5" customHeight="1" spans="1:7">
      <c r="A11" s="106">
        <v>2101102</v>
      </c>
      <c r="B11" s="102" t="s">
        <v>55</v>
      </c>
      <c r="C11" s="133">
        <v>30.56</v>
      </c>
      <c r="D11" s="133">
        <v>30.56</v>
      </c>
      <c r="E11" s="108"/>
      <c r="F11" s="108"/>
      <c r="G11" s="108"/>
    </row>
    <row r="12" customFormat="1" ht="25.5" customHeight="1" spans="1:7">
      <c r="A12" s="110">
        <v>213</v>
      </c>
      <c r="B12" s="102" t="s">
        <v>56</v>
      </c>
      <c r="C12" s="126">
        <v>765.43</v>
      </c>
      <c r="D12" s="126">
        <v>765.43</v>
      </c>
      <c r="E12" s="107"/>
      <c r="F12" s="107"/>
      <c r="G12" s="107"/>
    </row>
    <row r="13" customFormat="1" ht="25.5" customHeight="1" spans="1:7">
      <c r="A13" s="110" t="s">
        <v>57</v>
      </c>
      <c r="B13" s="102" t="s">
        <v>58</v>
      </c>
      <c r="C13" s="132">
        <v>765.43</v>
      </c>
      <c r="D13" s="132">
        <v>765.43</v>
      </c>
      <c r="E13" s="107"/>
      <c r="F13" s="107"/>
      <c r="G13" s="107"/>
    </row>
    <row r="14" customFormat="1" ht="25.5" customHeight="1" spans="1:7">
      <c r="A14" s="110" t="s">
        <v>59</v>
      </c>
      <c r="B14" s="102" t="s">
        <v>60</v>
      </c>
      <c r="C14" s="132">
        <v>740.63</v>
      </c>
      <c r="D14" s="132">
        <v>740.63</v>
      </c>
      <c r="E14" s="107"/>
      <c r="F14" s="107"/>
      <c r="G14" s="107"/>
    </row>
    <row r="15" customFormat="1" ht="25.5" customHeight="1" spans="1:7">
      <c r="A15" s="110" t="s">
        <v>61</v>
      </c>
      <c r="B15" s="102" t="s">
        <v>62</v>
      </c>
      <c r="C15" s="132">
        <v>24.8</v>
      </c>
      <c r="D15" s="132">
        <v>24.8</v>
      </c>
      <c r="E15" s="107"/>
      <c r="F15" s="107"/>
      <c r="G15" s="107"/>
    </row>
    <row r="16" ht="25.5" customHeight="1" spans="1:7">
      <c r="A16" s="110" t="s">
        <v>63</v>
      </c>
      <c r="B16" s="102" t="s">
        <v>64</v>
      </c>
      <c r="C16" s="132">
        <v>40.75</v>
      </c>
      <c r="D16" s="132">
        <v>40.75</v>
      </c>
      <c r="E16" s="107"/>
      <c r="F16" s="107"/>
      <c r="G16" s="107"/>
    </row>
    <row r="17" ht="25.5" customHeight="1" spans="1:7">
      <c r="A17" s="110" t="s">
        <v>65</v>
      </c>
      <c r="B17" s="113" t="s">
        <v>66</v>
      </c>
      <c r="C17" s="132">
        <v>40.75</v>
      </c>
      <c r="D17" s="132">
        <v>40.75</v>
      </c>
      <c r="E17" s="107"/>
      <c r="F17" s="107"/>
      <c r="G17" s="107"/>
    </row>
    <row r="18" ht="25.5" customHeight="1" spans="1:7">
      <c r="A18" s="110" t="s">
        <v>67</v>
      </c>
      <c r="B18" s="114" t="s">
        <v>68</v>
      </c>
      <c r="C18" s="132">
        <v>40.75</v>
      </c>
      <c r="D18" s="132">
        <v>40.75</v>
      </c>
      <c r="E18" s="107"/>
      <c r="F18" s="107"/>
      <c r="G18" s="107"/>
    </row>
    <row r="19" ht="25.5" customHeight="1" spans="1:7">
      <c r="A19" s="73" t="s">
        <v>69</v>
      </c>
      <c r="B19" s="74"/>
      <c r="C19" s="132">
        <f>C6+C9+C12+C16</f>
        <v>938.61</v>
      </c>
      <c r="D19" s="132">
        <f>D6+D9+D12+D16</f>
        <v>938.61</v>
      </c>
      <c r="E19" s="107"/>
      <c r="F19" s="107"/>
      <c r="G19" s="10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4" workbookViewId="0">
      <selection activeCell="M15" sqref="M15"/>
    </sheetView>
  </sheetViews>
  <sheetFormatPr defaultColWidth="6.875" defaultRowHeight="11.25" outlineLevelCol="4"/>
  <cols>
    <col min="1" max="1" width="15.625" style="64" customWidth="1"/>
    <col min="2" max="2" width="34.5" style="64" customWidth="1"/>
    <col min="3" max="5" width="24.125" style="64" customWidth="1"/>
    <col min="6" max="16384" width="6.875" style="64"/>
  </cols>
  <sheetData>
    <row r="1" ht="16.5" customHeight="1" spans="1:5">
      <c r="A1" s="49" t="s">
        <v>70</v>
      </c>
      <c r="B1" s="50"/>
      <c r="C1" s="50"/>
      <c r="D1" s="75"/>
      <c r="E1" s="75"/>
    </row>
    <row r="2" ht="16.5" customHeight="1" spans="1:5">
      <c r="A2" s="50"/>
      <c r="B2" s="50"/>
      <c r="C2" s="50"/>
      <c r="D2" s="75"/>
      <c r="E2" s="75"/>
    </row>
    <row r="3" ht="29.25" customHeight="1" spans="1:5">
      <c r="A3" s="65" t="s">
        <v>71</v>
      </c>
      <c r="B3" s="65"/>
      <c r="C3" s="65"/>
      <c r="D3" s="65"/>
      <c r="E3" s="65"/>
    </row>
    <row r="4" ht="26.25" customHeight="1" spans="1:5">
      <c r="A4" s="66"/>
      <c r="B4" s="66"/>
      <c r="C4" s="66"/>
      <c r="D4" s="66"/>
      <c r="E4" s="127" t="s">
        <v>2</v>
      </c>
    </row>
    <row r="5" ht="26.25" customHeight="1" spans="1:5">
      <c r="A5" s="128" t="s">
        <v>39</v>
      </c>
      <c r="B5" s="129"/>
      <c r="C5" s="130" t="s">
        <v>36</v>
      </c>
      <c r="D5" s="130" t="s">
        <v>72</v>
      </c>
      <c r="E5" s="130" t="s">
        <v>73</v>
      </c>
    </row>
    <row r="6" s="63" customFormat="1" ht="27.75" customHeight="1" spans="1:5">
      <c r="A6" s="67" t="s">
        <v>44</v>
      </c>
      <c r="B6" s="67" t="s">
        <v>45</v>
      </c>
      <c r="C6" s="131"/>
      <c r="D6" s="131"/>
      <c r="E6" s="131"/>
    </row>
    <row r="7" s="63" customFormat="1" ht="30" customHeight="1" spans="1:5">
      <c r="A7" s="69" t="s">
        <v>46</v>
      </c>
      <c r="B7" s="102" t="s">
        <v>47</v>
      </c>
      <c r="C7" s="132">
        <v>101.87</v>
      </c>
      <c r="D7" s="132">
        <v>101.87</v>
      </c>
      <c r="E7" s="67"/>
    </row>
    <row r="8" s="63" customFormat="1" ht="30" customHeight="1" spans="1:5">
      <c r="A8" s="69" t="s">
        <v>48</v>
      </c>
      <c r="B8" s="102" t="s">
        <v>49</v>
      </c>
      <c r="C8" s="132">
        <v>101.87</v>
      </c>
      <c r="D8" s="132">
        <v>101.87</v>
      </c>
      <c r="E8" s="67"/>
    </row>
    <row r="9" s="63" customFormat="1" ht="30" customHeight="1" spans="1:5">
      <c r="A9" s="69" t="s">
        <v>50</v>
      </c>
      <c r="B9" s="102" t="s">
        <v>51</v>
      </c>
      <c r="C9" s="132">
        <v>101.87</v>
      </c>
      <c r="D9" s="132">
        <v>101.87</v>
      </c>
      <c r="E9" s="67"/>
    </row>
    <row r="10" s="63" customFormat="1" ht="30" customHeight="1" spans="1:5">
      <c r="A10" s="102" t="s">
        <v>52</v>
      </c>
      <c r="B10" s="102" t="s">
        <v>53</v>
      </c>
      <c r="C10" s="132">
        <v>30.56</v>
      </c>
      <c r="D10" s="132">
        <v>30.56</v>
      </c>
      <c r="E10" s="67"/>
    </row>
    <row r="11" customFormat="1" ht="30" customHeight="1" spans="1:5">
      <c r="A11" s="106">
        <v>21011</v>
      </c>
      <c r="B11" s="102" t="s">
        <v>54</v>
      </c>
      <c r="C11" s="132">
        <v>30.56</v>
      </c>
      <c r="D11" s="132">
        <v>30.56</v>
      </c>
      <c r="E11" s="130"/>
    </row>
    <row r="12" customFormat="1" ht="30" customHeight="1" spans="1:5">
      <c r="A12" s="106">
        <v>2101102</v>
      </c>
      <c r="B12" s="102" t="s">
        <v>55</v>
      </c>
      <c r="C12" s="133">
        <v>30.56</v>
      </c>
      <c r="D12" s="133">
        <v>30.56</v>
      </c>
      <c r="E12" s="67"/>
    </row>
    <row r="13" customFormat="1" ht="30" customHeight="1" spans="1:5">
      <c r="A13" s="110">
        <v>213</v>
      </c>
      <c r="B13" s="102" t="s">
        <v>56</v>
      </c>
      <c r="C13" s="126">
        <v>765.43</v>
      </c>
      <c r="D13" s="67">
        <v>695.01</v>
      </c>
      <c r="E13" s="67">
        <v>70.42</v>
      </c>
    </row>
    <row r="14" ht="30" customHeight="1" spans="1:5">
      <c r="A14" s="110" t="s">
        <v>57</v>
      </c>
      <c r="B14" s="102" t="s">
        <v>58</v>
      </c>
      <c r="C14" s="132">
        <v>765.43</v>
      </c>
      <c r="D14" s="67">
        <v>695.01</v>
      </c>
      <c r="E14" s="67">
        <v>70.42</v>
      </c>
    </row>
    <row r="15" ht="30" customHeight="1" spans="1:5">
      <c r="A15" s="110" t="s">
        <v>59</v>
      </c>
      <c r="B15" s="102" t="s">
        <v>60</v>
      </c>
      <c r="C15" s="132">
        <v>740.63</v>
      </c>
      <c r="D15" s="67">
        <v>695.01</v>
      </c>
      <c r="E15" s="67">
        <v>45.62</v>
      </c>
    </row>
    <row r="16" ht="30" customHeight="1" spans="1:5">
      <c r="A16" s="110" t="s">
        <v>61</v>
      </c>
      <c r="B16" s="102" t="s">
        <v>62</v>
      </c>
      <c r="C16" s="132">
        <v>24.8</v>
      </c>
      <c r="D16" s="67"/>
      <c r="E16" s="67">
        <v>24.8</v>
      </c>
    </row>
    <row r="17" ht="30" customHeight="1" spans="1:5">
      <c r="A17" s="110" t="s">
        <v>63</v>
      </c>
      <c r="B17" s="102" t="s">
        <v>64</v>
      </c>
      <c r="C17" s="132">
        <v>40.75</v>
      </c>
      <c r="D17" s="132">
        <v>40.75</v>
      </c>
      <c r="E17" s="67"/>
    </row>
    <row r="18" ht="30" customHeight="1" spans="1:5">
      <c r="A18" s="110" t="s">
        <v>65</v>
      </c>
      <c r="B18" s="113" t="s">
        <v>66</v>
      </c>
      <c r="C18" s="132">
        <v>40.75</v>
      </c>
      <c r="D18" s="132">
        <v>40.75</v>
      </c>
      <c r="E18" s="67"/>
    </row>
    <row r="19" ht="30" customHeight="1" spans="1:5">
      <c r="A19" s="110" t="s">
        <v>67</v>
      </c>
      <c r="B19" s="114" t="s">
        <v>68</v>
      </c>
      <c r="C19" s="132">
        <v>40.75</v>
      </c>
      <c r="D19" s="132">
        <v>40.75</v>
      </c>
      <c r="E19" s="67"/>
    </row>
    <row r="20" ht="30" customHeight="1" spans="1:5">
      <c r="A20" s="73" t="s">
        <v>69</v>
      </c>
      <c r="B20" s="74"/>
      <c r="C20" s="132">
        <v>938.61</v>
      </c>
      <c r="D20" s="126">
        <v>868.19</v>
      </c>
      <c r="E20" s="126">
        <v>70.42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J27" sqref="J27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79" t="s">
        <v>74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2" t="s">
        <v>75</v>
      </c>
      <c r="B3" s="82"/>
      <c r="C3" s="82"/>
      <c r="D3" s="82"/>
      <c r="E3" s="82"/>
      <c r="F3" s="82"/>
    </row>
    <row r="4" ht="14.25" customHeight="1" spans="1:6">
      <c r="A4" s="121"/>
      <c r="B4" s="121"/>
      <c r="C4" s="121"/>
      <c r="D4" s="121"/>
      <c r="E4" s="121"/>
      <c r="F4" s="122" t="s">
        <v>2</v>
      </c>
    </row>
    <row r="5" ht="24" customHeight="1" spans="1:6">
      <c r="A5" s="142" t="s">
        <v>3</v>
      </c>
      <c r="B5" s="67"/>
      <c r="C5" s="142" t="s">
        <v>4</v>
      </c>
      <c r="D5" s="67"/>
      <c r="E5" s="67"/>
      <c r="F5" s="67"/>
    </row>
    <row r="6" ht="24" customHeight="1" spans="1:6">
      <c r="A6" s="142" t="s">
        <v>5</v>
      </c>
      <c r="B6" s="142" t="s">
        <v>6</v>
      </c>
      <c r="C6" s="67" t="s">
        <v>39</v>
      </c>
      <c r="D6" s="67" t="s">
        <v>6</v>
      </c>
      <c r="E6" s="67"/>
      <c r="F6" s="67"/>
    </row>
    <row r="7" ht="24" customHeight="1" spans="1:6">
      <c r="A7" s="67"/>
      <c r="B7" s="67"/>
      <c r="C7" s="67"/>
      <c r="D7" s="67" t="s">
        <v>76</v>
      </c>
      <c r="E7" s="67" t="s">
        <v>40</v>
      </c>
      <c r="F7" s="67" t="s">
        <v>77</v>
      </c>
    </row>
    <row r="8" ht="28.5" customHeight="1" spans="1:6">
      <c r="A8" s="72" t="s">
        <v>11</v>
      </c>
      <c r="B8" s="67">
        <v>938.61</v>
      </c>
      <c r="C8" s="70" t="s">
        <v>12</v>
      </c>
      <c r="D8" s="123"/>
      <c r="E8" s="123"/>
      <c r="F8" s="77"/>
    </row>
    <row r="9" ht="28.5" customHeight="1" spans="1:6">
      <c r="A9" s="72" t="s">
        <v>13</v>
      </c>
      <c r="B9" s="67"/>
      <c r="C9" s="70" t="s">
        <v>14</v>
      </c>
      <c r="D9" s="123"/>
      <c r="E9" s="123"/>
      <c r="F9" s="77"/>
    </row>
    <row r="10" ht="28.5" customHeight="1" spans="1:6">
      <c r="A10" s="72"/>
      <c r="B10" s="67"/>
      <c r="C10" s="70" t="s">
        <v>16</v>
      </c>
      <c r="D10" s="123"/>
      <c r="E10" s="123"/>
      <c r="F10" s="77"/>
    </row>
    <row r="11" ht="28.5" customHeight="1" spans="1:6">
      <c r="A11" s="72"/>
      <c r="B11" s="67"/>
      <c r="C11" s="72" t="s">
        <v>18</v>
      </c>
      <c r="D11" s="67"/>
      <c r="E11" s="67"/>
      <c r="F11" s="77"/>
    </row>
    <row r="12" ht="28.5" customHeight="1" spans="1:6">
      <c r="A12" s="72"/>
      <c r="B12" s="67"/>
      <c r="C12" s="70" t="s">
        <v>19</v>
      </c>
      <c r="D12" s="123"/>
      <c r="E12" s="123"/>
      <c r="F12" s="77"/>
    </row>
    <row r="13" ht="28.5" customHeight="1" spans="1:6">
      <c r="A13" s="72"/>
      <c r="B13" s="67"/>
      <c r="C13" s="70" t="s">
        <v>20</v>
      </c>
      <c r="D13" s="123"/>
      <c r="E13" s="123"/>
      <c r="F13" s="77"/>
    </row>
    <row r="14" ht="28.5" customHeight="1" spans="1:6">
      <c r="A14" s="72"/>
      <c r="B14" s="67"/>
      <c r="C14" s="72" t="s">
        <v>21</v>
      </c>
      <c r="D14" s="67"/>
      <c r="E14" s="67"/>
      <c r="F14" s="72"/>
    </row>
    <row r="15" ht="28.5" customHeight="1" spans="1:6">
      <c r="A15" s="72"/>
      <c r="B15" s="67"/>
      <c r="C15" s="72" t="s">
        <v>22</v>
      </c>
      <c r="D15" s="124">
        <v>101.87</v>
      </c>
      <c r="E15" s="124">
        <v>101.87</v>
      </c>
      <c r="F15" s="72"/>
    </row>
    <row r="16" ht="28.5" customHeight="1" spans="1:6">
      <c r="A16" s="72"/>
      <c r="B16" s="67"/>
      <c r="C16" s="70" t="s">
        <v>23</v>
      </c>
      <c r="D16" s="125">
        <v>30.56</v>
      </c>
      <c r="E16" s="125">
        <v>30.56</v>
      </c>
      <c r="F16" s="72"/>
    </row>
    <row r="17" ht="28.5" customHeight="1" spans="1:6">
      <c r="A17" s="72"/>
      <c r="B17" s="67"/>
      <c r="C17" s="70" t="s">
        <v>24</v>
      </c>
      <c r="D17" s="125"/>
      <c r="E17" s="125"/>
      <c r="F17" s="72"/>
    </row>
    <row r="18" ht="28.5" customHeight="1" spans="1:6">
      <c r="A18" s="72"/>
      <c r="B18" s="67"/>
      <c r="C18" s="72" t="s">
        <v>25</v>
      </c>
      <c r="D18" s="124"/>
      <c r="E18" s="124"/>
      <c r="F18" s="72"/>
    </row>
    <row r="19" ht="28.5" customHeight="1" spans="1:6">
      <c r="A19" s="72"/>
      <c r="B19" s="67"/>
      <c r="C19" s="72" t="s">
        <v>26</v>
      </c>
      <c r="D19" s="126">
        <v>765.43</v>
      </c>
      <c r="E19" s="126">
        <v>765.43</v>
      </c>
      <c r="F19" s="72"/>
    </row>
    <row r="20" ht="28.5" customHeight="1" spans="1:6">
      <c r="A20" s="72"/>
      <c r="B20" s="67"/>
      <c r="C20" s="72" t="s">
        <v>27</v>
      </c>
      <c r="D20" s="126"/>
      <c r="E20" s="126"/>
      <c r="F20" s="72"/>
    </row>
    <row r="21" ht="28.5" customHeight="1" spans="1:6">
      <c r="A21" s="72"/>
      <c r="B21" s="67"/>
      <c r="C21" s="72" t="s">
        <v>28</v>
      </c>
      <c r="D21" s="126"/>
      <c r="E21" s="126"/>
      <c r="F21" s="72"/>
    </row>
    <row r="22" ht="28.5" customHeight="1" spans="1:6">
      <c r="A22" s="72"/>
      <c r="B22" s="67"/>
      <c r="C22" s="72" t="s">
        <v>29</v>
      </c>
      <c r="D22" s="126"/>
      <c r="E22" s="126"/>
      <c r="F22" s="72"/>
    </row>
    <row r="23" ht="28.5" customHeight="1" spans="1:6">
      <c r="A23" s="72"/>
      <c r="B23" s="67"/>
      <c r="C23" s="72" t="s">
        <v>30</v>
      </c>
      <c r="D23" s="126"/>
      <c r="E23" s="126"/>
      <c r="F23" s="72"/>
    </row>
    <row r="24" ht="28.5" customHeight="1" spans="1:6">
      <c r="A24" s="72"/>
      <c r="B24" s="67"/>
      <c r="C24" s="72" t="s">
        <v>31</v>
      </c>
      <c r="D24" s="126"/>
      <c r="E24" s="126"/>
      <c r="F24" s="72"/>
    </row>
    <row r="25" ht="28.5" customHeight="1" spans="1:6">
      <c r="A25" s="72"/>
      <c r="B25" s="67"/>
      <c r="C25" s="72" t="s">
        <v>32</v>
      </c>
      <c r="D25" s="126">
        <v>40.75</v>
      </c>
      <c r="E25" s="126">
        <v>40.75</v>
      </c>
      <c r="F25" s="72"/>
    </row>
    <row r="26" ht="28.5" customHeight="1" spans="1:6">
      <c r="A26" s="72"/>
      <c r="B26" s="67"/>
      <c r="C26" s="72" t="s">
        <v>33</v>
      </c>
      <c r="D26" s="67"/>
      <c r="E26" s="67"/>
      <c r="F26" s="72"/>
    </row>
    <row r="27" ht="28.5" customHeight="1" spans="1:6">
      <c r="A27" s="72"/>
      <c r="B27" s="67"/>
      <c r="C27" s="72" t="s">
        <v>34</v>
      </c>
      <c r="D27" s="67"/>
      <c r="E27" s="67"/>
      <c r="F27" s="72"/>
    </row>
    <row r="28" ht="28.5" customHeight="1" spans="1:6">
      <c r="A28" s="72"/>
      <c r="B28" s="67"/>
      <c r="C28" s="72"/>
      <c r="D28" s="67"/>
      <c r="E28" s="67"/>
      <c r="F28" s="72"/>
    </row>
    <row r="29" ht="28.5" customHeight="1" spans="1:6">
      <c r="A29" s="67" t="s">
        <v>35</v>
      </c>
      <c r="B29" s="67">
        <v>938.61</v>
      </c>
      <c r="C29" s="67" t="s">
        <v>36</v>
      </c>
      <c r="D29" s="67">
        <v>938.61</v>
      </c>
      <c r="E29" s="67">
        <v>938.61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topLeftCell="A4" workbookViewId="0">
      <selection activeCell="A21" sqref="A21:B21"/>
    </sheetView>
  </sheetViews>
  <sheetFormatPr defaultColWidth="6.875" defaultRowHeight="11.25"/>
  <cols>
    <col min="1" max="1" width="12.375" style="64" customWidth="1"/>
    <col min="2" max="2" width="27.625" style="64" customWidth="1"/>
    <col min="3" max="8" width="10" style="64" customWidth="1"/>
    <col min="9" max="11" width="10.875" style="64" customWidth="1"/>
    <col min="12" max="16384" width="6.875" style="64"/>
  </cols>
  <sheetData>
    <row r="1" ht="16.5" customHeight="1" spans="1:11">
      <c r="A1" s="49" t="s">
        <v>78</v>
      </c>
      <c r="B1" s="50"/>
      <c r="C1" s="50"/>
      <c r="D1" s="50"/>
      <c r="E1" s="50"/>
      <c r="F1" s="50"/>
      <c r="G1" s="50"/>
      <c r="H1" s="50"/>
      <c r="I1" s="75"/>
      <c r="J1" s="75"/>
      <c r="K1" s="75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75"/>
      <c r="J2" s="75"/>
      <c r="K2" s="75"/>
    </row>
    <row r="3" ht="29.25" customHeight="1" spans="1:11">
      <c r="A3" s="65" t="s">
        <v>79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6" t="s">
        <v>2</v>
      </c>
      <c r="K4" s="117"/>
    </row>
    <row r="5" ht="26.25" customHeight="1" spans="1:11">
      <c r="A5" s="67" t="s">
        <v>39</v>
      </c>
      <c r="B5" s="67"/>
      <c r="C5" s="67" t="s">
        <v>80</v>
      </c>
      <c r="D5" s="67"/>
      <c r="E5" s="67"/>
      <c r="F5" s="67" t="s">
        <v>81</v>
      </c>
      <c r="G5" s="67"/>
      <c r="H5" s="67"/>
      <c r="I5" s="67" t="s">
        <v>82</v>
      </c>
      <c r="J5" s="67"/>
      <c r="K5" s="67"/>
    </row>
    <row r="6" s="63" customFormat="1" ht="30.75" customHeight="1" spans="1:11">
      <c r="A6" s="67" t="s">
        <v>44</v>
      </c>
      <c r="B6" s="67" t="s">
        <v>45</v>
      </c>
      <c r="C6" s="67" t="s">
        <v>69</v>
      </c>
      <c r="D6" s="67" t="s">
        <v>72</v>
      </c>
      <c r="E6" s="67" t="s">
        <v>73</v>
      </c>
      <c r="F6" s="67" t="s">
        <v>69</v>
      </c>
      <c r="G6" s="67" t="s">
        <v>72</v>
      </c>
      <c r="H6" s="67" t="s">
        <v>73</v>
      </c>
      <c r="I6" s="67" t="s">
        <v>69</v>
      </c>
      <c r="J6" s="67" t="s">
        <v>72</v>
      </c>
      <c r="K6" s="67" t="s">
        <v>73</v>
      </c>
    </row>
    <row r="7" s="63" customFormat="1" ht="30.75" customHeight="1" spans="1:11">
      <c r="A7" s="69" t="s">
        <v>46</v>
      </c>
      <c r="B7" s="102" t="s">
        <v>47</v>
      </c>
      <c r="C7" s="103">
        <v>95.7</v>
      </c>
      <c r="D7" s="103">
        <v>95.7</v>
      </c>
      <c r="E7" s="103"/>
      <c r="F7" s="103">
        <v>101.87</v>
      </c>
      <c r="G7" s="103">
        <v>101.87</v>
      </c>
      <c r="H7" s="104"/>
      <c r="I7" s="104">
        <f>(F7-C7)*100/C7</f>
        <v>6.44723092998955</v>
      </c>
      <c r="J7" s="104">
        <f>(G7-D7)*100/D7</f>
        <v>6.44723092998955</v>
      </c>
      <c r="K7" s="104"/>
    </row>
    <row r="8" s="63" customFormat="1" ht="30.75" customHeight="1" spans="1:11">
      <c r="A8" s="69" t="s">
        <v>48</v>
      </c>
      <c r="B8" s="102" t="s">
        <v>49</v>
      </c>
      <c r="C8" s="103">
        <v>95.7</v>
      </c>
      <c r="D8" s="103">
        <v>95.7</v>
      </c>
      <c r="E8" s="103"/>
      <c r="F8" s="103">
        <v>101.87</v>
      </c>
      <c r="G8" s="103">
        <v>101.87</v>
      </c>
      <c r="H8" s="104"/>
      <c r="I8" s="104">
        <f>(F8-C8)*100/C8</f>
        <v>6.44723092998955</v>
      </c>
      <c r="J8" s="104">
        <f t="shared" ref="J8:J21" si="0">(G8-D8)*100/D8</f>
        <v>6.44723092998955</v>
      </c>
      <c r="K8" s="104"/>
    </row>
    <row r="9" s="63" customFormat="1" ht="30.75" customHeight="1" spans="1:11">
      <c r="A9" s="69" t="s">
        <v>50</v>
      </c>
      <c r="B9" s="105" t="s">
        <v>51</v>
      </c>
      <c r="C9" s="103">
        <v>94.59</v>
      </c>
      <c r="D9" s="103">
        <v>94.59</v>
      </c>
      <c r="E9" s="103"/>
      <c r="F9" s="103">
        <v>101.87</v>
      </c>
      <c r="G9" s="103">
        <v>101.87</v>
      </c>
      <c r="H9" s="104"/>
      <c r="I9" s="104">
        <f>(F9-C9)*100/C9</f>
        <v>7.69637382387145</v>
      </c>
      <c r="J9" s="104">
        <f t="shared" si="0"/>
        <v>7.69637382387145</v>
      </c>
      <c r="K9" s="104"/>
    </row>
    <row r="10" s="63" customFormat="1" ht="30.75" customHeight="1" spans="1:11">
      <c r="A10" s="69" t="s">
        <v>83</v>
      </c>
      <c r="B10" s="105" t="s">
        <v>84</v>
      </c>
      <c r="C10" s="103">
        <v>1.11</v>
      </c>
      <c r="D10" s="103">
        <v>1.11</v>
      </c>
      <c r="E10" s="103"/>
      <c r="F10" s="103"/>
      <c r="G10" s="103"/>
      <c r="H10" s="104"/>
      <c r="I10" s="104">
        <f>(F10-C10)*100/C10</f>
        <v>-100</v>
      </c>
      <c r="J10" s="104">
        <f t="shared" si="0"/>
        <v>-100</v>
      </c>
      <c r="K10" s="104"/>
    </row>
    <row r="11" s="63" customFormat="1" ht="30.75" customHeight="1" spans="1:11">
      <c r="A11" s="102" t="s">
        <v>52</v>
      </c>
      <c r="B11" s="102" t="s">
        <v>53</v>
      </c>
      <c r="C11" s="103"/>
      <c r="D11" s="103"/>
      <c r="E11" s="103"/>
      <c r="F11" s="103">
        <v>30.56</v>
      </c>
      <c r="G11" s="103">
        <v>30.56</v>
      </c>
      <c r="H11" s="104"/>
      <c r="I11" s="104"/>
      <c r="J11" s="104"/>
      <c r="K11" s="104"/>
    </row>
    <row r="12" s="63" customFormat="1" ht="30.75" customHeight="1" spans="1:11">
      <c r="A12" s="106">
        <v>21011</v>
      </c>
      <c r="B12" s="102" t="s">
        <v>54</v>
      </c>
      <c r="C12" s="107"/>
      <c r="D12" s="107"/>
      <c r="E12" s="107"/>
      <c r="F12" s="103">
        <v>30.56</v>
      </c>
      <c r="G12" s="103">
        <v>30.56</v>
      </c>
      <c r="H12" s="108"/>
      <c r="I12" s="104"/>
      <c r="J12" s="104"/>
      <c r="K12" s="104"/>
    </row>
    <row r="13" customFormat="1" ht="30.75" customHeight="1" spans="1:11">
      <c r="A13" s="106">
        <v>2101102</v>
      </c>
      <c r="B13" s="102" t="s">
        <v>55</v>
      </c>
      <c r="C13" s="107"/>
      <c r="D13" s="107"/>
      <c r="E13" s="107"/>
      <c r="F13" s="109">
        <v>30.56</v>
      </c>
      <c r="G13" s="109">
        <v>30.56</v>
      </c>
      <c r="H13" s="107"/>
      <c r="I13" s="104"/>
      <c r="J13" s="104"/>
      <c r="K13" s="104"/>
    </row>
    <row r="14" ht="30.75" customHeight="1" spans="1:11">
      <c r="A14" s="110">
        <v>213</v>
      </c>
      <c r="B14" s="102" t="s">
        <v>56</v>
      </c>
      <c r="C14" s="111">
        <f t="shared" ref="C14:C20" si="1">D14+E14</f>
        <v>778.59</v>
      </c>
      <c r="D14" s="112">
        <v>681.79</v>
      </c>
      <c r="E14" s="112">
        <v>96.8</v>
      </c>
      <c r="F14" s="107">
        <v>765.43</v>
      </c>
      <c r="G14" s="107">
        <v>695.01</v>
      </c>
      <c r="H14" s="107">
        <v>70.42</v>
      </c>
      <c r="I14" s="104">
        <f t="shared" ref="I11:I21" si="2">(F14-C14)*100/C14</f>
        <v>-1.69023491182779</v>
      </c>
      <c r="J14" s="104">
        <f t="shared" si="0"/>
        <v>1.93901347922381</v>
      </c>
      <c r="K14" s="104">
        <f>(H14-E14)*100/E14</f>
        <v>-27.2520661157025</v>
      </c>
    </row>
    <row r="15" ht="30.75" customHeight="1" spans="1:11">
      <c r="A15" s="110" t="s">
        <v>57</v>
      </c>
      <c r="B15" s="102" t="s">
        <v>58</v>
      </c>
      <c r="C15" s="111">
        <f t="shared" si="1"/>
        <v>778.59</v>
      </c>
      <c r="D15" s="112">
        <v>681.79</v>
      </c>
      <c r="E15" s="112">
        <v>96.8</v>
      </c>
      <c r="F15" s="103">
        <v>765.43</v>
      </c>
      <c r="G15" s="107">
        <v>695.01</v>
      </c>
      <c r="H15" s="107">
        <v>70.42</v>
      </c>
      <c r="I15" s="104">
        <f t="shared" si="2"/>
        <v>-1.69023491182779</v>
      </c>
      <c r="J15" s="104">
        <f t="shared" si="0"/>
        <v>1.93901347922381</v>
      </c>
      <c r="K15" s="104">
        <f>(H15-E15)*100/E15</f>
        <v>-27.2520661157025</v>
      </c>
    </row>
    <row r="16" ht="30.75" customHeight="1" spans="1:11">
      <c r="A16" s="110" t="s">
        <v>59</v>
      </c>
      <c r="B16" s="102" t="s">
        <v>60</v>
      </c>
      <c r="C16" s="111">
        <f t="shared" si="1"/>
        <v>737.29</v>
      </c>
      <c r="D16" s="111">
        <v>681.79</v>
      </c>
      <c r="E16" s="111">
        <v>55.5</v>
      </c>
      <c r="F16" s="103">
        <v>740.63</v>
      </c>
      <c r="G16" s="107">
        <v>695.01</v>
      </c>
      <c r="H16" s="107">
        <v>45.62</v>
      </c>
      <c r="I16" s="104">
        <f t="shared" si="2"/>
        <v>0.453010348709467</v>
      </c>
      <c r="J16" s="104">
        <f t="shared" si="0"/>
        <v>1.93901347922381</v>
      </c>
      <c r="K16" s="104">
        <f>(H16-E16)*100/E16</f>
        <v>-17.8018018018018</v>
      </c>
    </row>
    <row r="17" ht="30.75" customHeight="1" spans="1:11">
      <c r="A17" s="110" t="s">
        <v>61</v>
      </c>
      <c r="B17" s="102" t="s">
        <v>62</v>
      </c>
      <c r="C17" s="111">
        <f t="shared" si="1"/>
        <v>41.3</v>
      </c>
      <c r="D17" s="111"/>
      <c r="E17" s="111">
        <v>41.3</v>
      </c>
      <c r="F17" s="103">
        <v>24.8</v>
      </c>
      <c r="G17" s="107"/>
      <c r="H17" s="107">
        <v>24.8</v>
      </c>
      <c r="I17" s="104">
        <f t="shared" si="2"/>
        <v>-39.9515738498789</v>
      </c>
      <c r="J17" s="104"/>
      <c r="K17" s="104">
        <f>(H17-E17)*100/E17</f>
        <v>-39.9515738498789</v>
      </c>
    </row>
    <row r="18" ht="30.75" customHeight="1" spans="1:11">
      <c r="A18" s="110" t="s">
        <v>63</v>
      </c>
      <c r="B18" s="102" t="s">
        <v>64</v>
      </c>
      <c r="C18" s="111">
        <f t="shared" si="1"/>
        <v>37.84</v>
      </c>
      <c r="D18" s="111">
        <v>37.84</v>
      </c>
      <c r="E18" s="111"/>
      <c r="F18" s="103">
        <v>40.75</v>
      </c>
      <c r="G18" s="103">
        <v>40.75</v>
      </c>
      <c r="H18" s="107"/>
      <c r="I18" s="104">
        <f t="shared" si="2"/>
        <v>7.69027484143762</v>
      </c>
      <c r="J18" s="104">
        <f t="shared" si="0"/>
        <v>7.69027484143762</v>
      </c>
      <c r="K18" s="104"/>
    </row>
    <row r="19" ht="30.75" customHeight="1" spans="1:11">
      <c r="A19" s="110" t="s">
        <v>65</v>
      </c>
      <c r="B19" s="113" t="s">
        <v>66</v>
      </c>
      <c r="C19" s="111">
        <f t="shared" si="1"/>
        <v>37.84</v>
      </c>
      <c r="D19" s="111">
        <v>37.84</v>
      </c>
      <c r="E19" s="111"/>
      <c r="F19" s="103">
        <v>40.75</v>
      </c>
      <c r="G19" s="103">
        <v>40.75</v>
      </c>
      <c r="H19" s="107"/>
      <c r="I19" s="104">
        <f t="shared" si="2"/>
        <v>7.69027484143762</v>
      </c>
      <c r="J19" s="104">
        <f t="shared" si="0"/>
        <v>7.69027484143762</v>
      </c>
      <c r="K19" s="104" t="s">
        <v>85</v>
      </c>
    </row>
    <row r="20" ht="30.75" customHeight="1" spans="1:11">
      <c r="A20" s="110" t="s">
        <v>67</v>
      </c>
      <c r="B20" s="114" t="s">
        <v>68</v>
      </c>
      <c r="C20" s="111">
        <f t="shared" si="1"/>
        <v>37.84</v>
      </c>
      <c r="D20" s="111">
        <v>37.84</v>
      </c>
      <c r="E20" s="111"/>
      <c r="F20" s="103">
        <v>40.75</v>
      </c>
      <c r="G20" s="103">
        <v>40.75</v>
      </c>
      <c r="H20" s="107"/>
      <c r="I20" s="104">
        <f t="shared" si="2"/>
        <v>7.69027484143762</v>
      </c>
      <c r="J20" s="104">
        <f t="shared" si="0"/>
        <v>7.69027484143762</v>
      </c>
      <c r="K20" s="104" t="s">
        <v>85</v>
      </c>
    </row>
    <row r="21" ht="30.75" customHeight="1" spans="1:13">
      <c r="A21" s="115" t="s">
        <v>69</v>
      </c>
      <c r="B21" s="116"/>
      <c r="C21" s="103">
        <v>912.13</v>
      </c>
      <c r="D21" s="103">
        <v>815.33</v>
      </c>
      <c r="E21" s="103">
        <v>96.8</v>
      </c>
      <c r="F21" s="103">
        <v>938.61</v>
      </c>
      <c r="G21" s="103">
        <v>868.19</v>
      </c>
      <c r="H21" s="103">
        <v>70.42</v>
      </c>
      <c r="I21" s="104">
        <f t="shared" si="2"/>
        <v>2.90309495357022</v>
      </c>
      <c r="J21" s="104">
        <f t="shared" si="0"/>
        <v>6.48326444507132</v>
      </c>
      <c r="K21" s="104">
        <f>(H21-E21)*100/E21</f>
        <v>-27.2520661157025</v>
      </c>
      <c r="M21" s="64" t="s">
        <v>86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6" sqref="B6:B1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87</v>
      </c>
      <c r="B1" s="93"/>
      <c r="C1" s="93"/>
    </row>
    <row r="2" ht="44.25" customHeight="1" spans="1:5">
      <c r="A2" s="94" t="s">
        <v>88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89</v>
      </c>
      <c r="B4" s="97" t="s">
        <v>6</v>
      </c>
      <c r="C4" s="97" t="s">
        <v>90</v>
      </c>
    </row>
    <row r="5" ht="22.5" customHeight="1" spans="1:3">
      <c r="A5" s="98" t="s">
        <v>91</v>
      </c>
      <c r="B5" s="99">
        <v>831.32</v>
      </c>
      <c r="C5" s="98"/>
    </row>
    <row r="6" ht="22.5" customHeight="1" spans="1:3">
      <c r="A6" s="98" t="s">
        <v>92</v>
      </c>
      <c r="B6" s="99">
        <v>297.47</v>
      </c>
      <c r="C6" s="98"/>
    </row>
    <row r="7" ht="22.5" customHeight="1" spans="1:3">
      <c r="A7" s="98" t="s">
        <v>93</v>
      </c>
      <c r="B7" s="99">
        <v>71.43</v>
      </c>
      <c r="C7" s="98"/>
    </row>
    <row r="8" ht="22.5" customHeight="1" spans="1:3">
      <c r="A8" s="98" t="s">
        <v>94</v>
      </c>
      <c r="B8" s="99">
        <v>24.79</v>
      </c>
      <c r="C8" s="98"/>
    </row>
    <row r="9" ht="22.5" customHeight="1" spans="1:3">
      <c r="A9" s="98" t="s">
        <v>95</v>
      </c>
      <c r="B9" s="99">
        <v>177.93</v>
      </c>
      <c r="C9" s="98"/>
    </row>
    <row r="10" ht="22.5" customHeight="1" spans="1:3">
      <c r="A10" s="98" t="s">
        <v>96</v>
      </c>
      <c r="B10" s="99">
        <v>101.87</v>
      </c>
      <c r="C10" s="98"/>
    </row>
    <row r="11" ht="22.5" customHeight="1" spans="1:3">
      <c r="A11" s="98" t="s">
        <v>97</v>
      </c>
      <c r="B11" s="99"/>
      <c r="C11" s="98"/>
    </row>
    <row r="12" ht="22.5" customHeight="1" spans="1:3">
      <c r="A12" s="98" t="s">
        <v>98</v>
      </c>
      <c r="B12" s="99">
        <v>30.56</v>
      </c>
      <c r="C12" s="98"/>
    </row>
    <row r="13" ht="22.5" customHeight="1" spans="1:3">
      <c r="A13" s="98" t="s">
        <v>99</v>
      </c>
      <c r="B13" s="99"/>
      <c r="C13" s="98"/>
    </row>
    <row r="14" ht="22.5" customHeight="1" spans="1:3">
      <c r="A14" s="98" t="s">
        <v>100</v>
      </c>
      <c r="B14" s="99">
        <v>3.08</v>
      </c>
      <c r="C14" s="98"/>
    </row>
    <row r="15" ht="22.5" customHeight="1" spans="1:3">
      <c r="A15" s="98" t="s">
        <v>101</v>
      </c>
      <c r="B15" s="99">
        <v>40.75</v>
      </c>
      <c r="C15" s="98"/>
    </row>
    <row r="16" ht="22.5" customHeight="1" spans="1:3">
      <c r="A16" s="98" t="s">
        <v>102</v>
      </c>
      <c r="B16" s="99">
        <v>83.43</v>
      </c>
      <c r="C16" s="98"/>
    </row>
    <row r="17" ht="22.5" customHeight="1" spans="1:3">
      <c r="A17" s="98" t="s">
        <v>103</v>
      </c>
      <c r="B17" s="99">
        <v>31.11</v>
      </c>
      <c r="C17" s="98"/>
    </row>
    <row r="18" ht="22.5" customHeight="1" spans="1:3">
      <c r="A18" s="98" t="s">
        <v>104</v>
      </c>
      <c r="B18" s="99">
        <v>5</v>
      </c>
      <c r="C18" s="98"/>
    </row>
    <row r="19" ht="22.5" customHeight="1" spans="1:3">
      <c r="A19" s="98" t="s">
        <v>105</v>
      </c>
      <c r="B19" s="99">
        <v>4</v>
      </c>
      <c r="C19" s="98"/>
    </row>
    <row r="20" ht="22.5" customHeight="1" spans="1:3">
      <c r="A20" s="98" t="s">
        <v>106</v>
      </c>
      <c r="B20" s="99"/>
      <c r="C20" s="98"/>
    </row>
    <row r="21" ht="22.5" customHeight="1" spans="1:3">
      <c r="A21" s="98" t="s">
        <v>107</v>
      </c>
      <c r="B21" s="99"/>
      <c r="C21" s="98"/>
    </row>
    <row r="22" ht="22.5" customHeight="1" spans="1:3">
      <c r="A22" s="98" t="s">
        <v>108</v>
      </c>
      <c r="B22" s="99"/>
      <c r="C22" s="98"/>
    </row>
    <row r="23" ht="22.5" customHeight="1" spans="1:3">
      <c r="A23" s="98" t="s">
        <v>109</v>
      </c>
      <c r="B23" s="99"/>
      <c r="C23" s="98"/>
    </row>
    <row r="24" ht="22.5" customHeight="1" spans="1:3">
      <c r="A24" s="98" t="s">
        <v>110</v>
      </c>
      <c r="B24" s="99">
        <v>0.8</v>
      </c>
      <c r="C24" s="98"/>
    </row>
    <row r="25" ht="22.5" customHeight="1" spans="1:3">
      <c r="A25" s="98" t="s">
        <v>111</v>
      </c>
      <c r="B25" s="99"/>
      <c r="C25" s="98"/>
    </row>
    <row r="26" ht="22.5" customHeight="1" spans="1:3">
      <c r="A26" s="98" t="s">
        <v>112</v>
      </c>
      <c r="B26" s="99"/>
      <c r="C26" s="98"/>
    </row>
    <row r="27" ht="22.5" customHeight="1" spans="1:3">
      <c r="A27" s="98" t="s">
        <v>113</v>
      </c>
      <c r="B27" s="99">
        <v>3.2</v>
      </c>
      <c r="C27" s="98"/>
    </row>
    <row r="28" ht="22.5" customHeight="1" spans="1:3">
      <c r="A28" s="98" t="s">
        <v>114</v>
      </c>
      <c r="B28" s="99"/>
      <c r="C28" s="98"/>
    </row>
    <row r="29" ht="22.5" customHeight="1" spans="1:3">
      <c r="A29" s="98" t="s">
        <v>115</v>
      </c>
      <c r="B29" s="99">
        <v>1.5</v>
      </c>
      <c r="C29" s="98"/>
    </row>
    <row r="30" ht="22.5" customHeight="1" spans="1:3">
      <c r="A30" s="98" t="s">
        <v>116</v>
      </c>
      <c r="B30" s="99"/>
      <c r="C30" s="98"/>
    </row>
    <row r="31" ht="22.5" customHeight="1" spans="1:3">
      <c r="A31" s="98" t="s">
        <v>117</v>
      </c>
      <c r="B31" s="99"/>
      <c r="C31" s="98"/>
    </row>
    <row r="32" ht="22.5" customHeight="1" spans="1:3">
      <c r="A32" s="98" t="s">
        <v>118</v>
      </c>
      <c r="B32" s="99">
        <v>1</v>
      </c>
      <c r="C32" s="98"/>
    </row>
    <row r="33" ht="22.5" customHeight="1" spans="1:3">
      <c r="A33" s="98" t="s">
        <v>119</v>
      </c>
      <c r="B33" s="99"/>
      <c r="C33" s="98"/>
    </row>
    <row r="34" ht="22.5" customHeight="1" spans="1:3">
      <c r="A34" s="98" t="s">
        <v>120</v>
      </c>
      <c r="B34" s="99"/>
      <c r="C34" s="98"/>
    </row>
    <row r="35" ht="22.5" customHeight="1" spans="1:3">
      <c r="A35" s="98" t="s">
        <v>121</v>
      </c>
      <c r="B35" s="99"/>
      <c r="C35" s="98"/>
    </row>
    <row r="36" ht="22.5" customHeight="1" spans="1:3">
      <c r="A36" s="98" t="s">
        <v>122</v>
      </c>
      <c r="B36" s="99"/>
      <c r="C36" s="98"/>
    </row>
    <row r="37" ht="22.5" customHeight="1" spans="1:3">
      <c r="A37" s="98" t="s">
        <v>123</v>
      </c>
      <c r="B37" s="99">
        <v>0.5</v>
      </c>
      <c r="C37" s="98"/>
    </row>
    <row r="38" ht="22.5" customHeight="1" spans="1:3">
      <c r="A38" s="98" t="s">
        <v>124</v>
      </c>
      <c r="B38" s="99"/>
      <c r="C38" s="98"/>
    </row>
    <row r="39" ht="22.5" customHeight="1" spans="1:3">
      <c r="A39" s="98" t="s">
        <v>125</v>
      </c>
      <c r="B39" s="99"/>
      <c r="C39" s="98"/>
    </row>
    <row r="40" ht="22.5" customHeight="1" spans="1:3">
      <c r="A40" s="98" t="s">
        <v>126</v>
      </c>
      <c r="B40" s="99">
        <v>10.41</v>
      </c>
      <c r="C40" s="98"/>
    </row>
    <row r="41" ht="22.5" customHeight="1" spans="1:3">
      <c r="A41" s="98" t="s">
        <v>127</v>
      </c>
      <c r="B41" s="99">
        <v>1.2</v>
      </c>
      <c r="C41" s="98"/>
    </row>
    <row r="42" ht="22.5" customHeight="1" spans="1:3">
      <c r="A42" s="98" t="s">
        <v>128</v>
      </c>
      <c r="B42" s="99"/>
      <c r="C42" s="98"/>
    </row>
    <row r="43" ht="22.5" customHeight="1" spans="1:3">
      <c r="A43" s="98" t="s">
        <v>129</v>
      </c>
      <c r="B43" s="99"/>
      <c r="C43" s="98"/>
    </row>
    <row r="44" ht="22.5" customHeight="1" spans="1:3">
      <c r="A44" s="100" t="s">
        <v>130</v>
      </c>
      <c r="B44" s="99">
        <v>3.5</v>
      </c>
      <c r="C44" s="98"/>
    </row>
    <row r="45" ht="22.5" customHeight="1" spans="1:3">
      <c r="A45" s="98" t="s">
        <v>131</v>
      </c>
      <c r="B45" s="99">
        <v>5.76</v>
      </c>
      <c r="C45" s="98"/>
    </row>
    <row r="46" ht="22.5" customHeight="1" spans="1:3">
      <c r="A46" s="98" t="s">
        <v>132</v>
      </c>
      <c r="B46" s="99"/>
      <c r="C46" s="98"/>
    </row>
    <row r="47" ht="22.5" customHeight="1" spans="1:3">
      <c r="A47" s="98" t="s">
        <v>133</v>
      </c>
      <c r="B47" s="99"/>
      <c r="C47" s="98"/>
    </row>
    <row r="48" ht="22.5" customHeight="1" spans="1:3">
      <c r="A48" s="98" t="s">
        <v>134</v>
      </c>
      <c r="B48" s="99"/>
      <c r="C48" s="98"/>
    </row>
    <row r="49" ht="22.5" customHeight="1" spans="1:3">
      <c r="A49" s="98" t="s">
        <v>135</v>
      </c>
      <c r="B49" s="99"/>
      <c r="C49" s="98"/>
    </row>
    <row r="50" ht="22.5" customHeight="1" spans="1:3">
      <c r="A50" s="98" t="s">
        <v>136</v>
      </c>
      <c r="B50" s="99">
        <v>5.76</v>
      </c>
      <c r="C50" s="98"/>
    </row>
    <row r="51" ht="22.5" customHeight="1" spans="1:3">
      <c r="A51" s="98" t="s">
        <v>137</v>
      </c>
      <c r="B51" s="99"/>
      <c r="C51" s="98"/>
    </row>
    <row r="52" ht="22.5" customHeight="1" spans="1:3">
      <c r="A52" s="98" t="s">
        <v>138</v>
      </c>
      <c r="B52" s="99"/>
      <c r="C52" s="98"/>
    </row>
    <row r="53" ht="22.5" customHeight="1" spans="1:3">
      <c r="A53" s="98" t="s">
        <v>139</v>
      </c>
      <c r="B53" s="99"/>
      <c r="C53" s="98"/>
    </row>
    <row r="54" ht="22.5" customHeight="1" spans="1:3">
      <c r="A54" s="98" t="s">
        <v>140</v>
      </c>
      <c r="B54" s="99"/>
      <c r="C54" s="98"/>
    </row>
    <row r="55" ht="22.5" customHeight="1" spans="1:3">
      <c r="A55" s="98" t="s">
        <v>141</v>
      </c>
      <c r="B55" s="99"/>
      <c r="C55" s="98"/>
    </row>
    <row r="56" ht="22.5" customHeight="1" spans="1:3">
      <c r="A56" s="98" t="s">
        <v>142</v>
      </c>
      <c r="B56" s="99"/>
      <c r="C56" s="98"/>
    </row>
    <row r="57" ht="22.5" customHeight="1" spans="1:3">
      <c r="A57" s="97" t="s">
        <v>69</v>
      </c>
      <c r="B57" s="99">
        <v>868.19</v>
      </c>
      <c r="C57" s="98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9" t="s">
        <v>143</v>
      </c>
    </row>
    <row r="2" ht="19.5" customHeight="1" spans="1:2">
      <c r="A2" s="80"/>
      <c r="B2" s="81"/>
    </row>
    <row r="3" ht="30" customHeight="1" spans="1:2">
      <c r="A3" s="82" t="s">
        <v>144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81</v>
      </c>
    </row>
    <row r="6" ht="38.25" customHeight="1" spans="1:2">
      <c r="A6" s="86" t="s">
        <v>145</v>
      </c>
      <c r="B6" s="72"/>
    </row>
    <row r="7" ht="38.25" customHeight="1" spans="1:2">
      <c r="A7" s="72" t="s">
        <v>146</v>
      </c>
      <c r="B7" s="72"/>
    </row>
    <row r="8" ht="38.25" customHeight="1" spans="1:2">
      <c r="A8" s="72" t="s">
        <v>147</v>
      </c>
      <c r="B8" s="72"/>
    </row>
    <row r="9" ht="38.25" customHeight="1" spans="1:2">
      <c r="A9" s="87" t="s">
        <v>148</v>
      </c>
      <c r="B9" s="87">
        <v>1.2</v>
      </c>
    </row>
    <row r="10" ht="38.25" customHeight="1" spans="1:2">
      <c r="A10" s="88" t="s">
        <v>149</v>
      </c>
      <c r="B10" s="87">
        <v>1.2</v>
      </c>
    </row>
    <row r="11" ht="38.25" customHeight="1" spans="1:2">
      <c r="A11" s="89" t="s">
        <v>150</v>
      </c>
      <c r="B11" s="90"/>
    </row>
    <row r="12" ht="91.5" customHeight="1" spans="1:2">
      <c r="A12" s="91" t="s">
        <v>151</v>
      </c>
      <c r="B12" s="91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4" customWidth="1"/>
    <col min="2" max="2" width="15.375" style="64" customWidth="1"/>
    <col min="3" max="11" width="9.875" style="64" customWidth="1"/>
    <col min="12" max="16384" width="6.875" style="64"/>
  </cols>
  <sheetData>
    <row r="1" ht="16.5" customHeight="1" spans="1:11">
      <c r="A1" s="49" t="s">
        <v>152</v>
      </c>
      <c r="B1" s="50"/>
      <c r="C1" s="50"/>
      <c r="D1" s="50"/>
      <c r="E1" s="50"/>
      <c r="F1" s="50"/>
      <c r="G1" s="50"/>
      <c r="H1" s="50"/>
      <c r="I1" s="50"/>
      <c r="J1" s="75"/>
      <c r="K1" s="75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5"/>
      <c r="K2" s="75"/>
    </row>
    <row r="3" ht="29.25" customHeight="1" spans="1:11">
      <c r="A3" s="65" t="s">
        <v>153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66"/>
      <c r="B4" s="66"/>
      <c r="C4" s="66"/>
      <c r="D4" s="66"/>
      <c r="E4" s="66"/>
      <c r="F4" s="66"/>
      <c r="G4" s="66"/>
      <c r="H4" s="66"/>
      <c r="I4" s="66"/>
      <c r="J4" s="76" t="s">
        <v>2</v>
      </c>
      <c r="K4" s="76"/>
    </row>
    <row r="5" ht="26.25" customHeight="1" spans="1:11">
      <c r="A5" s="67" t="s">
        <v>39</v>
      </c>
      <c r="B5" s="68"/>
      <c r="C5" s="67" t="s">
        <v>80</v>
      </c>
      <c r="D5" s="68"/>
      <c r="E5" s="68"/>
      <c r="F5" s="67" t="s">
        <v>81</v>
      </c>
      <c r="G5" s="68"/>
      <c r="H5" s="68"/>
      <c r="I5" s="67" t="s">
        <v>154</v>
      </c>
      <c r="J5" s="68"/>
      <c r="K5" s="68"/>
    </row>
    <row r="6" s="63" customFormat="1" ht="27.75" customHeight="1" spans="1:11">
      <c r="A6" s="67" t="s">
        <v>44</v>
      </c>
      <c r="B6" s="67" t="s">
        <v>45</v>
      </c>
      <c r="C6" s="67" t="s">
        <v>69</v>
      </c>
      <c r="D6" s="67" t="s">
        <v>72</v>
      </c>
      <c r="E6" s="67" t="s">
        <v>73</v>
      </c>
      <c r="F6" s="67" t="s">
        <v>69</v>
      </c>
      <c r="G6" s="67" t="s">
        <v>72</v>
      </c>
      <c r="H6" s="67" t="s">
        <v>73</v>
      </c>
      <c r="I6" s="67" t="s">
        <v>69</v>
      </c>
      <c r="J6" s="67" t="s">
        <v>72</v>
      </c>
      <c r="K6" s="67" t="s">
        <v>73</v>
      </c>
    </row>
    <row r="7" s="63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3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3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3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69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9" t="s">
        <v>155</v>
      </c>
      <c r="B1" s="50"/>
      <c r="C1" s="50"/>
      <c r="D1" s="50"/>
      <c r="E1" s="50"/>
      <c r="F1" s="50"/>
      <c r="G1" s="50"/>
    </row>
    <row r="2" ht="22.5" spans="1:9">
      <c r="A2" s="51" t="s">
        <v>156</v>
      </c>
      <c r="B2" s="51"/>
      <c r="C2" s="51"/>
      <c r="D2" s="51"/>
      <c r="E2" s="51"/>
      <c r="F2" s="51"/>
      <c r="G2" s="51"/>
      <c r="H2" s="51"/>
      <c r="I2" s="51"/>
    </row>
    <row r="3" ht="20.25" customHeight="1" spans="1:9">
      <c r="A3" s="52"/>
      <c r="B3" s="53"/>
      <c r="C3" s="53"/>
      <c r="D3" s="53"/>
      <c r="E3" s="53"/>
      <c r="F3" s="53"/>
      <c r="G3" s="53"/>
      <c r="H3" s="54" t="s">
        <v>2</v>
      </c>
      <c r="I3" s="54"/>
    </row>
    <row r="4" ht="21" customHeight="1" spans="1:9">
      <c r="A4" s="55" t="s">
        <v>157</v>
      </c>
      <c r="B4" s="10" t="s">
        <v>158</v>
      </c>
      <c r="C4" s="56" t="s">
        <v>159</v>
      </c>
      <c r="D4" s="57" t="s">
        <v>160</v>
      </c>
      <c r="E4" s="57"/>
      <c r="F4" s="58" t="s">
        <v>161</v>
      </c>
      <c r="G4" s="10" t="s">
        <v>162</v>
      </c>
      <c r="H4" s="58" t="s">
        <v>163</v>
      </c>
      <c r="I4" s="58" t="s">
        <v>164</v>
      </c>
    </row>
    <row r="5" ht="21" customHeight="1" spans="1:9">
      <c r="A5" s="55"/>
      <c r="B5" s="10"/>
      <c r="C5" s="56"/>
      <c r="D5" s="10" t="s">
        <v>165</v>
      </c>
      <c r="E5" s="10" t="s">
        <v>166</v>
      </c>
      <c r="F5" s="58"/>
      <c r="G5" s="10"/>
      <c r="H5" s="58"/>
      <c r="I5" s="58"/>
    </row>
    <row r="6" ht="27.75" customHeight="1" spans="1:9">
      <c r="A6" s="34" t="s">
        <v>69</v>
      </c>
      <c r="B6" s="59"/>
      <c r="C6" s="60"/>
      <c r="D6" s="60"/>
      <c r="E6" s="60"/>
      <c r="F6" s="61"/>
      <c r="G6" s="59"/>
      <c r="H6" s="59" t="s">
        <v>167</v>
      </c>
      <c r="I6" s="59" t="s">
        <v>167</v>
      </c>
    </row>
    <row r="7" ht="27.75" customHeight="1" spans="1:9">
      <c r="A7" s="62"/>
      <c r="B7" s="59"/>
      <c r="C7" s="60"/>
      <c r="D7" s="60"/>
      <c r="E7" s="60"/>
      <c r="F7" s="61"/>
      <c r="G7" s="59"/>
      <c r="H7" s="59"/>
      <c r="I7" s="59"/>
    </row>
    <row r="8" ht="27.75" customHeight="1" spans="1:9">
      <c r="A8" s="62"/>
      <c r="B8" s="59"/>
      <c r="C8" s="60"/>
      <c r="D8" s="60"/>
      <c r="E8" s="60"/>
      <c r="F8" s="61"/>
      <c r="G8" s="59"/>
      <c r="H8" s="59"/>
      <c r="I8" s="59"/>
    </row>
    <row r="9" ht="27.75" customHeight="1" spans="1:9">
      <c r="A9" s="62"/>
      <c r="B9" s="59"/>
      <c r="C9" s="60"/>
      <c r="D9" s="60"/>
      <c r="E9" s="60"/>
      <c r="F9" s="61"/>
      <c r="G9" s="59"/>
      <c r="H9" s="59"/>
      <c r="I9" s="59"/>
    </row>
    <row r="10" ht="27.75" customHeight="1" spans="1:9">
      <c r="A10" s="62"/>
      <c r="B10" s="59"/>
      <c r="C10" s="60"/>
      <c r="D10" s="60"/>
      <c r="E10" s="60"/>
      <c r="F10" s="61"/>
      <c r="G10" s="59"/>
      <c r="H10" s="59"/>
      <c r="I10" s="59"/>
    </row>
    <row r="11" ht="27.75" customHeight="1" spans="1:9">
      <c r="A11" s="62"/>
      <c r="B11" s="59"/>
      <c r="C11" s="60"/>
      <c r="D11" s="60"/>
      <c r="E11" s="60"/>
      <c r="F11" s="61"/>
      <c r="G11" s="59"/>
      <c r="H11" s="59"/>
      <c r="I11" s="59"/>
    </row>
    <row r="12" ht="27.75" customHeight="1" spans="1:9">
      <c r="A12" s="62"/>
      <c r="B12" s="59"/>
      <c r="C12" s="60"/>
      <c r="D12" s="60"/>
      <c r="E12" s="60"/>
      <c r="F12" s="61"/>
      <c r="G12" s="59"/>
      <c r="H12" s="59"/>
      <c r="I12" s="59"/>
    </row>
    <row r="13" ht="27.75" customHeight="1" spans="1:9">
      <c r="A13" s="62"/>
      <c r="B13" s="59"/>
      <c r="C13" s="60"/>
      <c r="D13" s="60"/>
      <c r="E13" s="60"/>
      <c r="F13" s="61"/>
      <c r="G13" s="59"/>
      <c r="H13" s="59"/>
      <c r="I13" s="59"/>
    </row>
    <row r="14" ht="27.75" customHeight="1" spans="1:9">
      <c r="A14" s="62"/>
      <c r="B14" s="59"/>
      <c r="C14" s="60"/>
      <c r="D14" s="60"/>
      <c r="E14" s="60"/>
      <c r="F14" s="61"/>
      <c r="G14" s="59"/>
      <c r="H14" s="59"/>
      <c r="I14" s="59"/>
    </row>
    <row r="15" ht="27.75" customHeight="1" spans="1:9">
      <c r="A15" s="62"/>
      <c r="B15" s="59"/>
      <c r="C15" s="60"/>
      <c r="D15" s="60"/>
      <c r="E15" s="60"/>
      <c r="F15" s="61"/>
      <c r="G15" s="59"/>
      <c r="H15" s="59"/>
      <c r="I15" s="59"/>
    </row>
    <row r="16" ht="27.75" customHeight="1" spans="1:9">
      <c r="A16" s="62"/>
      <c r="B16" s="59"/>
      <c r="C16" s="60"/>
      <c r="D16" s="60"/>
      <c r="E16" s="60"/>
      <c r="F16" s="61"/>
      <c r="G16" s="59"/>
      <c r="H16" s="59"/>
      <c r="I16" s="59"/>
    </row>
    <row r="17" ht="27.75" customHeight="1" spans="1:9">
      <c r="A17" s="62"/>
      <c r="B17" s="59"/>
      <c r="C17" s="60"/>
      <c r="D17" s="60"/>
      <c r="E17" s="60"/>
      <c r="F17" s="61"/>
      <c r="G17" s="59"/>
      <c r="H17" s="59"/>
      <c r="I17" s="59"/>
    </row>
    <row r="18" ht="27.75" customHeight="1" spans="1:9">
      <c r="A18" s="62"/>
      <c r="B18" s="59"/>
      <c r="C18" s="60"/>
      <c r="D18" s="60"/>
      <c r="E18" s="60"/>
      <c r="F18" s="61"/>
      <c r="G18" s="59"/>
      <c r="H18" s="59"/>
      <c r="I18" s="59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叶志远</cp:lastModifiedBy>
  <dcterms:created xsi:type="dcterms:W3CDTF">1996-12-17T01:32:00Z</dcterms:created>
  <cp:lastPrinted>2019-03-08T08:00:00Z</cp:lastPrinted>
  <dcterms:modified xsi:type="dcterms:W3CDTF">2019-03-27T03:15:32Z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