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5、2019年一般公共预算支出表" sheetId="2" r:id="rId4"/>
    <sheet name="4、2019年财政拨款收支总表" sheetId="1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4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<sst xmlns="http://schemas.openxmlformats.org/spreadsheetml/2006/main" count="357" uniqueCount="207">
  <si>
    <t>表1</t>
  </si>
  <si>
    <t>孝义市水务局2019年部门收支总表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</si>
  <si>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</si>
  <si>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</si>
  <si>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</si>
  <si>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</si>
  <si>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</si>
  <si>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</si>
  <si>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</si>
  <si>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</si>
  <si>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</si>
  <si>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</si>
  <si>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</si>
  <si>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</si>
  <si>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</si>
  <si>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</si>
  <si>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</si>
  <si>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</si>
  <si>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</si>
  <si>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</si>
  <si>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</si>
  <si>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</si>
  <si>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</si>
  <si>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</si>
  <si>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</si>
  <si>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</si>
  <si>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</si>
  <si>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</si>
  <si>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</si>
  <si>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</si>
  <si>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</si>
  <si>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</si>
  <si>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</si>
  <si>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</si>
  <si>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</si>
  <si>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</si>
  <si>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</si>
  <si>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</si>
  <si>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孝义市水务局2019年部门收入总表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</si>
  <si>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</si>
  <si>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</si>
  <si>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</si>
  <si>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</si>
  <si>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</si>
  <si>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</si>
  <si>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</si>
  <si>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</si>
  <si>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</si>
  <si>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</si>
  <si>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</si>
  <si>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210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</si>
  <si>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</si>
  <si>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</si>
  <si>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</si>
  <si>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</si>
  <si>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</si>
  <si>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213</t>
  </si>
  <si>
    <t>农林水支出</t>
  </si>
  <si>
    <t xml:space="preserve">  水利</t>
  </si>
  <si>
    <t xml:space="preserve">  行政运行（水利）</t>
  </si>
  <si>
    <t xml:space="preserve">    水利工程建设（水利）</t>
  </si>
  <si>
    <t xml:space="preserve">  水土保持（水利）</t>
  </si>
  <si>
    <t>水资源节约管理与保护</t>
  </si>
  <si>
    <t>防汛</t>
  </si>
  <si>
    <t xml:space="preserve">    水利技术推广</t>
  </si>
  <si>
    <t xml:space="preserve"> 水利建设移民支出</t>
  </si>
  <si>
    <t xml:space="preserve">    农村人畜饮水</t>
  </si>
  <si>
    <t xml:space="preserve">    其他水利支出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</si>
  <si>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</si>
  <si>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</si>
  <si>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</si>
  <si>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</si>
  <si>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</si>
  <si>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孝义市水务局2019年部门支出总表</t>
  </si>
  <si>
    <t>基本支出</t>
  </si>
  <si>
    <t>项目支出</t>
  </si>
  <si>
    <t>表5</t>
  </si>
  <si>
    <t>孝义市水务局2019年一般公共预算支出表</t>
  </si>
  <si>
    <t>2018年预算数</t>
  </si>
  <si>
    <t>2019年预算数</t>
  </si>
  <si>
    <t>2019年预算数比2018年预算数增减%</t>
  </si>
  <si>
    <t>水资源节约管理   与保护</t>
  </si>
  <si>
    <t>表4</t>
  </si>
  <si>
    <t>孝义市水务局2019年财政拨款收支总表</t>
  </si>
  <si>
    <t>小计</t>
  </si>
  <si>
    <t>政府性基金预算</t>
  </si>
  <si>
    <t>表6</t>
  </si>
  <si>
    <t>孝义市水务局2019年一般公共预算基本支出经济科目表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</si>
  <si>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</si>
  <si>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</si>
  <si>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</si>
  <si>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</si>
  <si>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</si>
  <si>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</si>
  <si>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</si>
  <si>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</si>
  <si>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</si>
  <si>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</si>
  <si>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</si>
  <si>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</si>
  <si>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</si>
  <si>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</si>
  <si>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</si>
  <si>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</si>
  <si>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</si>
  <si>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</si>
  <si>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</si>
  <si>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</si>
  <si>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</si>
  <si>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</si>
  <si>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</si>
  <si>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</si>
  <si>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</si>
  <si>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</si>
  <si>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</si>
  <si>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</si>
  <si>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</si>
  <si>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</si>
  <si>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</si>
  <si>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</si>
  <si>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</si>
  <si>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</si>
  <si>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</si>
  <si>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</si>
  <si>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</si>
  <si>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</si>
  <si>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</si>
  <si>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</si>
  <si>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</si>
  <si>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</si>
  <si>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</si>
  <si>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</si>
  <si>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</si>
  <si>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</si>
  <si>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</si>
  <si>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</si>
  <si>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</si>
  <si>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</si>
  <si>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</si>
  <si>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</si>
  <si>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</si>
  <si>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</si>
  <si>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孝义市水务局2019年一般公共预算“三公”经费支出情况统计表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</si>
  <si>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</si>
  <si>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</si>
  <si>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</si>
  <si>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</si>
  <si>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</si>
  <si>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</si>
  <si>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</si>
  <si>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</si>
  <si>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孝义市水务局2019年政府性基金预算支出表</t>
  </si>
  <si>
    <t>2019年预算比2018年预算数增减</t>
  </si>
  <si>
    <t>表9</t>
  </si>
  <si>
    <t>孝义市水务局2019年一般公共预算重点项目绩效目标表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</si>
  <si>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</si>
  <si>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</si>
  <si>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</si>
  <si>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</si>
  <si>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</si>
  <si>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</si>
  <si>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</si>
  <si>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</si>
  <si>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</si>
  <si>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</si>
  <si>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</si>
  <si>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2018年度第一批计划外农村饮水安全巩固提升工程</t>
  </si>
  <si>
    <t>水务局</t>
  </si>
  <si>
    <t>农村人畜  饮水</t>
  </si>
  <si>
    <t>2018年度第一批计划外农村饮水安全巩固提升工程共完成各类输水管道41543米，新打深井3眼及深井水泵配套，新建检查井95座，新建蓄水池2座，新建机泵房及放水室5间。</t>
  </si>
  <si>
    <t>10处农村饮水安全工程、10处工程铺设输水管道、10处工程新建检查井</t>
  </si>
  <si>
    <t>兑镇河离柳段跨河桥梁工程</t>
  </si>
  <si>
    <t>水利技术  推广</t>
  </si>
  <si>
    <t>旧的阴水便道拆除，新建长31.04米、宽7米的两孔交通桥一座，交通桥上下游河道清淤，及通行道路硬化和其他附属工程。</t>
  </si>
  <si>
    <t>完成两孔桥梁一座、河道清淤100米，道路硬化72米</t>
  </si>
  <si>
    <t>孝义市下智峪中型坝工程</t>
  </si>
  <si>
    <t>水利工程建设（水利）</t>
  </si>
  <si>
    <t xml:space="preserve">大坝和放水建筑物工程款 </t>
  </si>
  <si>
    <t>完成中型淤地坝1座</t>
  </si>
  <si>
    <t>孝河三期入文口段工程</t>
  </si>
  <si>
    <t>完成河道清淤浚1.95公里、格宾笼护坡5.13公里、岛屿8座、橡胶坝1座</t>
  </si>
  <si>
    <t>完成河道清淤1.95公里，格宾石笼护坡5.13公里，橡胶坝一座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</si>
  <si>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</si>
  <si>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孝义市水务局2019年政府采购预算表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</si>
  <si>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</si>
  <si>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</si>
  <si>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</si>
  <si>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</si>
  <si>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</si>
  <si>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</si>
  <si>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</si>
  <si>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</si>
  <si>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</si>
  <si>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</si>
  <si>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</si>
  <si>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</si>
  <si>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</si>
  <si>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</si>
  <si>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</si>
  <si>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</si>
  <si>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</si>
  <si>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孝义市水务局2019年政府购买服务支出预算表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</si>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</sst>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#\ ??/??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33" borderId="20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27" fillId="24" borderId="1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9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179" fontId="2" fillId="0" borderId="4" xfId="0" applyNumberFormat="1" applyFont="1" applyFill="1" applyBorder="1" applyAlignment="1" applyProtection="1">
      <alignment horizontal="left" vertical="center" wrapText="1"/>
    </xf>
    <xf numFmtId="177" fontId="12" fillId="0" borderId="4" xfId="0" applyNumberFormat="1" applyFont="1" applyFill="1" applyBorder="1" applyAlignment="1" applyProtection="1">
      <alignment horizontal="center" vertical="center" wrapText="1"/>
    </xf>
    <xf numFmtId="177" fontId="12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179" fontId="2" fillId="0" borderId="4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J22" sqref="J22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97"/>
      <c r="E1" s="97"/>
      <c r="F1" s="97"/>
      <c r="G1" s="97"/>
      <c r="H1" s="98"/>
    </row>
    <row r="2" ht="18.75" customHeight="1" spans="1:8">
      <c r="A2" s="99"/>
      <c r="B2" s="99"/>
      <c r="C2" s="99"/>
      <c r="D2" s="97"/>
      <c r="E2" s="97"/>
      <c r="F2" s="97"/>
      <c r="G2" s="97"/>
      <c r="H2" s="98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00"/>
      <c r="B4" s="100"/>
      <c r="C4" s="100"/>
      <c r="D4" s="100"/>
      <c r="E4" s="100"/>
      <c r="F4" s="100"/>
      <c r="G4" s="100"/>
      <c r="H4" s="81" t="s">
        <v>2</v>
      </c>
    </row>
    <row r="5" ht="24" customHeight="1" spans="1:8">
      <c r="A5" s="128" t="s">
        <v>3</v>
      </c>
      <c r="B5" s="66"/>
      <c r="C5" s="66"/>
      <c r="D5" s="66"/>
      <c r="E5" s="128" t="s">
        <v>4</v>
      </c>
      <c r="F5" s="66"/>
      <c r="G5" s="66"/>
      <c r="H5" s="66"/>
    </row>
    <row r="6" ht="24" customHeight="1" spans="1:8">
      <c r="A6" s="129" t="s">
        <v>5</v>
      </c>
      <c r="B6" s="116" t="s">
        <v>6</v>
      </c>
      <c r="C6" s="123"/>
      <c r="D6" s="117"/>
      <c r="E6" s="120" t="s">
        <v>7</v>
      </c>
      <c r="F6" s="116" t="s">
        <v>6</v>
      </c>
      <c r="G6" s="123"/>
      <c r="H6" s="117"/>
    </row>
    <row r="7" ht="48.75" customHeight="1" spans="1:8">
      <c r="A7" s="119"/>
      <c r="B7" s="121" t="s">
        <v>8</v>
      </c>
      <c r="C7" s="121" t="s">
        <v>9</v>
      </c>
      <c r="D7" s="121" t="s">
        <v>10</v>
      </c>
      <c r="E7" s="122"/>
      <c r="F7" s="121" t="s">
        <v>8</v>
      </c>
      <c r="G7" s="121" t="s">
        <v>9</v>
      </c>
      <c r="H7" s="121" t="s">
        <v>10</v>
      </c>
    </row>
    <row r="8" ht="24" customHeight="1" spans="1:8">
      <c r="A8" s="70" t="s">
        <v>11</v>
      </c>
      <c r="B8" s="102">
        <v>2101.7877</v>
      </c>
      <c r="C8" s="75">
        <v>2560.79</v>
      </c>
      <c r="D8" s="124">
        <v>21.84</v>
      </c>
      <c r="E8" s="68" t="s">
        <v>12</v>
      </c>
      <c r="F8" s="68"/>
      <c r="G8" s="68"/>
      <c r="H8" s="75"/>
    </row>
    <row r="9" ht="24" customHeight="1" spans="1:8">
      <c r="A9" s="70" t="s">
        <v>13</v>
      </c>
      <c r="B9" s="70"/>
      <c r="C9" s="70"/>
      <c r="D9" s="75"/>
      <c r="E9" s="68" t="s">
        <v>14</v>
      </c>
      <c r="F9" s="68"/>
      <c r="G9" s="68"/>
      <c r="H9" s="75"/>
    </row>
    <row r="10" ht="24" customHeight="1" spans="1:8">
      <c r="A10" s="70" t="s">
        <v>15</v>
      </c>
      <c r="B10" s="70"/>
      <c r="C10" s="70"/>
      <c r="D10" s="70"/>
      <c r="E10" s="68" t="s">
        <v>16</v>
      </c>
      <c r="F10" s="68"/>
      <c r="G10" s="68"/>
      <c r="H10" s="75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70"/>
      <c r="G11" s="70"/>
      <c r="H11" s="75"/>
    </row>
    <row r="12" ht="24" customHeight="1" spans="1:8">
      <c r="A12" s="70"/>
      <c r="B12" s="70"/>
      <c r="C12" s="70"/>
      <c r="D12" s="70"/>
      <c r="E12" s="68" t="s">
        <v>19</v>
      </c>
      <c r="F12" s="68"/>
      <c r="G12" s="68"/>
      <c r="H12" s="75"/>
    </row>
    <row r="13" ht="24" customHeight="1" spans="1:8">
      <c r="A13" s="70"/>
      <c r="B13" s="70"/>
      <c r="C13" s="70"/>
      <c r="D13" s="70"/>
      <c r="E13" s="68" t="s">
        <v>20</v>
      </c>
      <c r="F13" s="68"/>
      <c r="G13" s="68"/>
      <c r="H13" s="75"/>
    </row>
    <row r="14" ht="24" customHeight="1" spans="1:8">
      <c r="A14" s="70"/>
      <c r="B14" s="70"/>
      <c r="C14" s="70"/>
      <c r="D14" s="70"/>
      <c r="E14" s="70" t="s">
        <v>21</v>
      </c>
      <c r="F14" s="70"/>
      <c r="G14" s="70"/>
      <c r="H14" s="70"/>
    </row>
    <row r="15" ht="24" customHeight="1" spans="1:8">
      <c r="A15" s="70"/>
      <c r="B15" s="70"/>
      <c r="C15" s="70"/>
      <c r="D15" s="70"/>
      <c r="E15" s="70" t="s">
        <v>22</v>
      </c>
      <c r="F15" s="125">
        <v>104.58</v>
      </c>
      <c r="G15" s="102">
        <v>117.1</v>
      </c>
      <c r="H15" s="126">
        <v>11.97</v>
      </c>
    </row>
    <row r="16" ht="24" customHeight="1" spans="1:8">
      <c r="A16" s="70"/>
      <c r="B16" s="70"/>
      <c r="C16" s="70"/>
      <c r="D16" s="70"/>
      <c r="E16" s="68" t="s">
        <v>23</v>
      </c>
      <c r="F16" s="127"/>
      <c r="G16" s="103">
        <v>36.75</v>
      </c>
      <c r="H16" s="70"/>
    </row>
    <row r="17" ht="24" customHeight="1" spans="1:8">
      <c r="A17" s="70"/>
      <c r="B17" s="70"/>
      <c r="C17" s="70"/>
      <c r="D17" s="70"/>
      <c r="E17" s="68" t="s">
        <v>24</v>
      </c>
      <c r="F17" s="127"/>
      <c r="G17" s="127"/>
      <c r="H17" s="70"/>
    </row>
    <row r="18" ht="24" customHeight="1" spans="1:8">
      <c r="A18" s="70"/>
      <c r="B18" s="70"/>
      <c r="C18" s="70"/>
      <c r="D18" s="70"/>
      <c r="E18" s="70" t="s">
        <v>25</v>
      </c>
      <c r="F18" s="125"/>
      <c r="G18" s="125"/>
      <c r="H18" s="70"/>
    </row>
    <row r="19" ht="24" customHeight="1" spans="1:8">
      <c r="A19" s="70"/>
      <c r="B19" s="70"/>
      <c r="C19" s="70"/>
      <c r="D19" s="70"/>
      <c r="E19" s="70" t="s">
        <v>26</v>
      </c>
      <c r="F19" s="102">
        <v>1957.26</v>
      </c>
      <c r="G19" s="70">
        <v>2360.96</v>
      </c>
      <c r="H19" s="126">
        <v>20.63</v>
      </c>
    </row>
    <row r="20" ht="24" customHeight="1" spans="1:8">
      <c r="A20" s="70"/>
      <c r="B20" s="70"/>
      <c r="C20" s="70"/>
      <c r="D20" s="70"/>
      <c r="E20" s="70" t="s">
        <v>27</v>
      </c>
      <c r="F20" s="70"/>
      <c r="G20" s="70"/>
      <c r="H20" s="70"/>
    </row>
    <row r="21" ht="24" customHeight="1" spans="1:8">
      <c r="A21" s="70"/>
      <c r="B21" s="70"/>
      <c r="C21" s="70"/>
      <c r="D21" s="70"/>
      <c r="E21" s="70" t="s">
        <v>28</v>
      </c>
      <c r="F21" s="70"/>
      <c r="G21" s="70"/>
      <c r="H21" s="70"/>
    </row>
    <row r="22" ht="24" customHeight="1" spans="1:8">
      <c r="A22" s="70"/>
      <c r="B22" s="70"/>
      <c r="C22" s="70"/>
      <c r="D22" s="70"/>
      <c r="E22" s="70" t="s">
        <v>29</v>
      </c>
      <c r="F22" s="70"/>
      <c r="G22" s="70"/>
      <c r="H22" s="70"/>
    </row>
    <row r="23" ht="24" customHeight="1" spans="1:8">
      <c r="A23" s="70"/>
      <c r="B23" s="70"/>
      <c r="C23" s="70"/>
      <c r="D23" s="70"/>
      <c r="E23" s="70" t="s">
        <v>30</v>
      </c>
      <c r="F23" s="70"/>
      <c r="G23" s="70"/>
      <c r="H23" s="70"/>
    </row>
    <row r="24" ht="24" customHeight="1" spans="1:8">
      <c r="A24" s="70"/>
      <c r="B24" s="70"/>
      <c r="C24" s="70"/>
      <c r="D24" s="70"/>
      <c r="E24" s="70" t="s">
        <v>31</v>
      </c>
      <c r="F24" s="70"/>
      <c r="G24" s="70"/>
      <c r="H24" s="70"/>
    </row>
    <row r="25" ht="24" customHeight="1" spans="1:8">
      <c r="A25" s="70"/>
      <c r="B25" s="70"/>
      <c r="C25" s="70"/>
      <c r="D25" s="70"/>
      <c r="E25" s="70" t="s">
        <v>32</v>
      </c>
      <c r="F25" s="102">
        <v>39.95</v>
      </c>
      <c r="G25" s="70">
        <v>45.98</v>
      </c>
      <c r="H25" s="126">
        <v>15.09</v>
      </c>
    </row>
    <row r="26" ht="24" customHeight="1" spans="1:8">
      <c r="A26" s="70"/>
      <c r="B26" s="70"/>
      <c r="C26" s="70"/>
      <c r="D26" s="70"/>
      <c r="E26" s="70" t="s">
        <v>33</v>
      </c>
      <c r="F26" s="70"/>
      <c r="G26" s="70"/>
      <c r="H26" s="70"/>
    </row>
    <row r="27" ht="24" customHeight="1" spans="1:8">
      <c r="A27" s="70"/>
      <c r="B27" s="70"/>
      <c r="C27" s="70"/>
      <c r="D27" s="70"/>
      <c r="E27" s="70" t="s">
        <v>34</v>
      </c>
      <c r="F27" s="70"/>
      <c r="G27" s="70"/>
      <c r="H27" s="70"/>
    </row>
    <row r="28" ht="24" customHeight="1" spans="1:8">
      <c r="A28" s="70"/>
      <c r="B28" s="70"/>
      <c r="C28" s="70"/>
      <c r="D28" s="70"/>
      <c r="E28" s="95"/>
      <c r="F28" s="95"/>
      <c r="G28" s="95"/>
      <c r="H28" s="70"/>
    </row>
    <row r="29" ht="24" customHeight="1" spans="1:8">
      <c r="A29" s="66" t="s">
        <v>35</v>
      </c>
      <c r="B29" s="104">
        <f>B8</f>
        <v>2101.7877</v>
      </c>
      <c r="C29" s="66">
        <f>C8</f>
        <v>2560.79</v>
      </c>
      <c r="D29" s="124">
        <v>21.84</v>
      </c>
      <c r="E29" s="66" t="s">
        <v>36</v>
      </c>
      <c r="F29" s="66">
        <f>SUM(F8:F26)</f>
        <v>2101.79</v>
      </c>
      <c r="G29" s="66">
        <f>SUM(G9:G27)</f>
        <v>2560.79</v>
      </c>
      <c r="H29" s="70">
        <v>21.84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184</v>
      </c>
      <c r="B4" s="31" t="s">
        <v>185</v>
      </c>
      <c r="C4" s="31" t="s">
        <v>186</v>
      </c>
      <c r="D4" s="31" t="s">
        <v>187</v>
      </c>
      <c r="E4" s="8" t="s">
        <v>188</v>
      </c>
      <c r="F4" s="8"/>
      <c r="G4" s="8"/>
      <c r="H4" s="8"/>
      <c r="I4" s="8"/>
      <c r="J4" s="8"/>
      <c r="K4" s="8"/>
      <c r="L4" s="8"/>
      <c r="M4" s="8"/>
      <c r="N4" s="40" t="s">
        <v>189</v>
      </c>
    </row>
    <row r="5" ht="37.5" customHeight="1" spans="1:14">
      <c r="A5" s="9"/>
      <c r="B5" s="31"/>
      <c r="C5" s="31"/>
      <c r="D5" s="31"/>
      <c r="E5" s="10" t="s">
        <v>190</v>
      </c>
      <c r="F5" s="8" t="s">
        <v>40</v>
      </c>
      <c r="G5" s="8"/>
      <c r="H5" s="8"/>
      <c r="I5" s="8"/>
      <c r="J5" s="41"/>
      <c r="K5" s="41"/>
      <c r="L5" s="23" t="s">
        <v>191</v>
      </c>
      <c r="M5" s="23" t="s">
        <v>192</v>
      </c>
      <c r="N5" s="42"/>
    </row>
    <row r="6" ht="78.75" customHeight="1" spans="1:14">
      <c r="A6" s="13"/>
      <c r="B6" s="31"/>
      <c r="C6" s="31"/>
      <c r="D6" s="31"/>
      <c r="E6" s="10"/>
      <c r="F6" s="14" t="s">
        <v>193</v>
      </c>
      <c r="G6" s="10" t="s">
        <v>194</v>
      </c>
      <c r="H6" s="10" t="s">
        <v>195</v>
      </c>
      <c r="I6" s="10" t="s">
        <v>196</v>
      </c>
      <c r="J6" s="10" t="s">
        <v>197</v>
      </c>
      <c r="K6" s="24" t="s">
        <v>198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K5" sqref="K4:L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202</v>
      </c>
      <c r="B4" s="7" t="s">
        <v>203</v>
      </c>
      <c r="C4" s="8" t="s">
        <v>188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190</v>
      </c>
      <c r="D5" s="11" t="s">
        <v>204</v>
      </c>
      <c r="E5" s="12"/>
      <c r="F5" s="12"/>
      <c r="G5" s="12"/>
      <c r="H5" s="12"/>
      <c r="I5" s="22"/>
      <c r="J5" s="23" t="s">
        <v>191</v>
      </c>
      <c r="K5" s="23" t="s">
        <v>192</v>
      </c>
      <c r="L5" s="9"/>
    </row>
    <row r="6" ht="81" customHeight="1" spans="1:12">
      <c r="A6" s="13"/>
      <c r="B6" s="13"/>
      <c r="C6" s="10"/>
      <c r="D6" s="14" t="s">
        <v>193</v>
      </c>
      <c r="E6" s="10" t="s">
        <v>194</v>
      </c>
      <c r="F6" s="10" t="s">
        <v>195</v>
      </c>
      <c r="G6" s="10" t="s">
        <v>196</v>
      </c>
      <c r="H6" s="10" t="s">
        <v>197</v>
      </c>
      <c r="I6" s="24" t="s">
        <v>205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showZeros="0" topLeftCell="A22" workbookViewId="0">
      <selection activeCell="F24" sqref="F24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4" t="s">
        <v>37</v>
      </c>
      <c r="B1" s="45"/>
      <c r="C1" s="45"/>
      <c r="D1" s="73"/>
      <c r="E1" s="73"/>
      <c r="F1" s="73"/>
      <c r="G1" s="73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5" t="s">
        <v>2</v>
      </c>
    </row>
    <row r="4" ht="26.25" customHeight="1" spans="1:7">
      <c r="A4" s="66" t="s">
        <v>39</v>
      </c>
      <c r="B4" s="66"/>
      <c r="C4" s="120" t="s">
        <v>35</v>
      </c>
      <c r="D4" s="121" t="s">
        <v>40</v>
      </c>
      <c r="E4" s="121" t="s">
        <v>41</v>
      </c>
      <c r="F4" s="121" t="s">
        <v>42</v>
      </c>
      <c r="G4" s="120" t="s">
        <v>43</v>
      </c>
    </row>
    <row r="5" s="62" customFormat="1" ht="47.25" customHeight="1" spans="1:7">
      <c r="A5" s="66" t="s">
        <v>44</v>
      </c>
      <c r="B5" s="66" t="s">
        <v>45</v>
      </c>
      <c r="C5" s="122"/>
      <c r="D5" s="121"/>
      <c r="E5" s="121"/>
      <c r="F5" s="121"/>
      <c r="G5" s="122"/>
    </row>
    <row r="6" s="62" customFormat="1" ht="25.5" customHeight="1" spans="1:7">
      <c r="A6" s="66">
        <v>208</v>
      </c>
      <c r="B6" s="106" t="s">
        <v>46</v>
      </c>
      <c r="C6" s="68">
        <v>117.1</v>
      </c>
      <c r="D6" s="75">
        <v>117.1</v>
      </c>
      <c r="E6" s="75"/>
      <c r="F6" s="75"/>
      <c r="G6" s="75"/>
    </row>
    <row r="7" s="62" customFormat="1" ht="25.5" customHeight="1" spans="1:7">
      <c r="A7" s="66">
        <v>20805</v>
      </c>
      <c r="B7" s="106" t="s">
        <v>47</v>
      </c>
      <c r="C7" s="68">
        <v>117.1</v>
      </c>
      <c r="D7" s="75">
        <v>117.1</v>
      </c>
      <c r="E7" s="75"/>
      <c r="F7" s="75"/>
      <c r="G7" s="75"/>
    </row>
    <row r="8" s="62" customFormat="1" ht="25.5" customHeight="1" spans="1:7">
      <c r="A8" s="66">
        <v>2080505</v>
      </c>
      <c r="B8" s="106" t="s">
        <v>48</v>
      </c>
      <c r="C8" s="68">
        <v>114.95</v>
      </c>
      <c r="D8" s="75">
        <v>114.95</v>
      </c>
      <c r="E8" s="75"/>
      <c r="F8" s="75"/>
      <c r="G8" s="75"/>
    </row>
    <row r="9" s="62" customFormat="1" ht="25.5" customHeight="1" spans="1:7">
      <c r="A9" s="66">
        <v>2080506</v>
      </c>
      <c r="B9" s="106" t="s">
        <v>49</v>
      </c>
      <c r="C9" s="68">
        <v>2.15</v>
      </c>
      <c r="D9" s="75">
        <v>2.15</v>
      </c>
      <c r="E9" s="75"/>
      <c r="F9" s="75"/>
      <c r="G9" s="75"/>
    </row>
    <row r="10" s="62" customFormat="1" ht="25.5" customHeight="1" spans="1:7">
      <c r="A10" s="66" t="s">
        <v>50</v>
      </c>
      <c r="B10" s="110" t="s">
        <v>51</v>
      </c>
      <c r="C10" s="68">
        <v>36.75</v>
      </c>
      <c r="D10" s="75">
        <v>36.75</v>
      </c>
      <c r="E10" s="75"/>
      <c r="F10" s="75"/>
      <c r="G10" s="75"/>
    </row>
    <row r="11" customFormat="1" ht="25.5" customHeight="1" spans="1:7">
      <c r="A11" s="66">
        <v>21011</v>
      </c>
      <c r="B11" s="106" t="s">
        <v>52</v>
      </c>
      <c r="C11" s="69">
        <v>36.75</v>
      </c>
      <c r="D11" s="76">
        <v>36.75</v>
      </c>
      <c r="E11" s="76"/>
      <c r="F11" s="76"/>
      <c r="G11" s="76"/>
    </row>
    <row r="12" customFormat="1" ht="25.5" customHeight="1" spans="1:7">
      <c r="A12" s="66">
        <v>2101101</v>
      </c>
      <c r="B12" s="106" t="s">
        <v>53</v>
      </c>
      <c r="C12" s="70">
        <v>4.52</v>
      </c>
      <c r="D12" s="70">
        <v>4.52</v>
      </c>
      <c r="E12" s="70"/>
      <c r="F12" s="70"/>
      <c r="G12" s="70"/>
    </row>
    <row r="13" customFormat="1" ht="25.5" customHeight="1" spans="1:7">
      <c r="A13" s="66">
        <v>2101102</v>
      </c>
      <c r="B13" s="106" t="s">
        <v>54</v>
      </c>
      <c r="C13" s="70">
        <v>29.97</v>
      </c>
      <c r="D13" s="70">
        <v>29.97</v>
      </c>
      <c r="E13" s="70"/>
      <c r="F13" s="70"/>
      <c r="G13" s="70"/>
    </row>
    <row r="14" customFormat="1" ht="25.5" customHeight="1" spans="1:7">
      <c r="A14" s="66">
        <v>2101103</v>
      </c>
      <c r="B14" s="106" t="s">
        <v>55</v>
      </c>
      <c r="C14" s="70">
        <v>2.26</v>
      </c>
      <c r="D14" s="70">
        <v>2.26</v>
      </c>
      <c r="E14" s="70"/>
      <c r="F14" s="70"/>
      <c r="G14" s="70"/>
    </row>
    <row r="15" customFormat="1" ht="25.5" customHeight="1" spans="1:7">
      <c r="A15" s="111" t="s">
        <v>56</v>
      </c>
      <c r="B15" s="112" t="s">
        <v>57</v>
      </c>
      <c r="C15" s="70">
        <v>2360.96</v>
      </c>
      <c r="D15" s="70">
        <v>2360.96</v>
      </c>
      <c r="E15" s="70"/>
      <c r="F15" s="70"/>
      <c r="G15" s="70"/>
    </row>
    <row r="16" customFormat="1" ht="25.5" customHeight="1" spans="1:7">
      <c r="A16" s="66">
        <v>21303</v>
      </c>
      <c r="B16" s="112" t="s">
        <v>58</v>
      </c>
      <c r="C16" s="70">
        <v>2360.96</v>
      </c>
      <c r="D16" s="70">
        <v>2360.96</v>
      </c>
      <c r="E16" s="70"/>
      <c r="F16" s="70"/>
      <c r="G16" s="70"/>
    </row>
    <row r="17" customFormat="1" ht="25.5" customHeight="1" spans="1:7">
      <c r="A17" s="66">
        <v>2130301</v>
      </c>
      <c r="B17" s="112" t="s">
        <v>59</v>
      </c>
      <c r="C17" s="70">
        <v>97.75</v>
      </c>
      <c r="D17" s="70">
        <v>97.75</v>
      </c>
      <c r="E17" s="70"/>
      <c r="F17" s="70"/>
      <c r="G17" s="70"/>
    </row>
    <row r="18" customFormat="1" ht="25.5" customHeight="1" spans="1:7">
      <c r="A18" s="66">
        <v>2130305</v>
      </c>
      <c r="B18" s="110" t="s">
        <v>60</v>
      </c>
      <c r="C18" s="70">
        <v>485.36</v>
      </c>
      <c r="D18" s="70">
        <v>485.36</v>
      </c>
      <c r="E18" s="70"/>
      <c r="F18" s="70"/>
      <c r="G18" s="70"/>
    </row>
    <row r="19" customFormat="1" ht="25.5" customHeight="1" spans="1:7">
      <c r="A19" s="66">
        <v>2130310</v>
      </c>
      <c r="B19" s="106" t="s">
        <v>61</v>
      </c>
      <c r="C19" s="70">
        <v>92.2</v>
      </c>
      <c r="D19" s="70">
        <v>92.2</v>
      </c>
      <c r="E19" s="70"/>
      <c r="F19" s="70"/>
      <c r="G19" s="70"/>
    </row>
    <row r="20" customFormat="1" ht="25.5" customHeight="1" spans="1:7">
      <c r="A20" s="66">
        <v>2130311</v>
      </c>
      <c r="B20" s="112" t="s">
        <v>62</v>
      </c>
      <c r="C20" s="70">
        <v>46</v>
      </c>
      <c r="D20" s="70">
        <v>46</v>
      </c>
      <c r="E20" s="70"/>
      <c r="F20" s="70"/>
      <c r="G20" s="70"/>
    </row>
    <row r="21" customFormat="1" ht="25.5" customHeight="1" spans="1:7">
      <c r="A21" s="66">
        <v>2130314</v>
      </c>
      <c r="B21" s="112" t="s">
        <v>63</v>
      </c>
      <c r="C21" s="70">
        <v>22</v>
      </c>
      <c r="D21" s="70">
        <v>22</v>
      </c>
      <c r="E21" s="70"/>
      <c r="F21" s="70"/>
      <c r="G21" s="70"/>
    </row>
    <row r="22" customFormat="1" ht="25.5" customHeight="1" spans="1:7">
      <c r="A22" s="66">
        <v>2130317</v>
      </c>
      <c r="B22" s="106" t="s">
        <v>64</v>
      </c>
      <c r="C22" s="70">
        <v>1240.65</v>
      </c>
      <c r="D22" s="70">
        <v>1240.65</v>
      </c>
      <c r="E22" s="70"/>
      <c r="F22" s="70"/>
      <c r="G22" s="70"/>
    </row>
    <row r="23" customFormat="1" ht="25.5" customHeight="1" spans="1:7">
      <c r="A23" s="66">
        <v>2130334</v>
      </c>
      <c r="B23" s="106" t="s">
        <v>65</v>
      </c>
      <c r="C23" s="70">
        <v>110</v>
      </c>
      <c r="D23" s="70">
        <v>110</v>
      </c>
      <c r="E23" s="70"/>
      <c r="F23" s="70"/>
      <c r="G23" s="70"/>
    </row>
    <row r="24" customFormat="1" ht="25.5" customHeight="1" spans="1:7">
      <c r="A24" s="66">
        <v>2130335</v>
      </c>
      <c r="B24" s="106" t="s">
        <v>66</v>
      </c>
      <c r="C24" s="70">
        <v>200</v>
      </c>
      <c r="D24" s="70">
        <v>200</v>
      </c>
      <c r="E24" s="70"/>
      <c r="F24" s="70"/>
      <c r="G24" s="70"/>
    </row>
    <row r="25" customFormat="1" ht="25.5" customHeight="1" spans="1:7">
      <c r="A25" s="66">
        <v>2130399</v>
      </c>
      <c r="B25" s="106" t="s">
        <v>67</v>
      </c>
      <c r="C25" s="70">
        <v>67</v>
      </c>
      <c r="D25" s="70">
        <v>67</v>
      </c>
      <c r="E25" s="70"/>
      <c r="F25" s="70"/>
      <c r="G25" s="70"/>
    </row>
    <row r="26" customFormat="1" ht="25.5" customHeight="1" spans="1:7">
      <c r="A26" s="66">
        <v>221</v>
      </c>
      <c r="B26" s="112" t="s">
        <v>68</v>
      </c>
      <c r="C26" s="70">
        <v>45.98</v>
      </c>
      <c r="D26" s="70">
        <v>45.98</v>
      </c>
      <c r="E26" s="70"/>
      <c r="F26" s="70"/>
      <c r="G26" s="70"/>
    </row>
    <row r="27" customFormat="1" ht="25.5" customHeight="1" spans="1:7">
      <c r="A27" s="66">
        <v>22102</v>
      </c>
      <c r="B27" s="112" t="s">
        <v>69</v>
      </c>
      <c r="C27" s="70">
        <v>45.98</v>
      </c>
      <c r="D27" s="70">
        <v>45.98</v>
      </c>
      <c r="E27" s="70"/>
      <c r="F27" s="70"/>
      <c r="G27" s="70"/>
    </row>
    <row r="28" customFormat="1" ht="25.5" customHeight="1" spans="1:7">
      <c r="A28" s="66">
        <v>2210201</v>
      </c>
      <c r="B28" s="112" t="s">
        <v>70</v>
      </c>
      <c r="C28" s="70">
        <v>45.98</v>
      </c>
      <c r="D28" s="70">
        <v>45.98</v>
      </c>
      <c r="E28" s="70"/>
      <c r="F28" s="70"/>
      <c r="G28" s="70"/>
    </row>
    <row r="29" ht="25.5" customHeight="1" spans="1:7">
      <c r="A29" s="71" t="s">
        <v>71</v>
      </c>
      <c r="B29" s="72"/>
      <c r="C29" s="103">
        <v>2560.79</v>
      </c>
      <c r="D29" s="102">
        <v>2560.79</v>
      </c>
      <c r="E29" s="70"/>
      <c r="F29" s="70"/>
      <c r="G29" s="70"/>
    </row>
  </sheetData>
  <mergeCells count="8">
    <mergeCell ref="A2:G2"/>
    <mergeCell ref="A4:B4"/>
    <mergeCell ref="A29:B29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GridLines="0" showZeros="0" topLeftCell="A19" workbookViewId="0">
      <selection activeCell="C5" sqref="C5:C6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4" t="s">
        <v>72</v>
      </c>
      <c r="B1" s="45"/>
      <c r="C1" s="45"/>
      <c r="D1" s="73"/>
      <c r="E1" s="73"/>
    </row>
    <row r="2" ht="16.5" customHeight="1" spans="1:5">
      <c r="A2" s="45"/>
      <c r="B2" s="45"/>
      <c r="C2" s="45"/>
      <c r="D2" s="73"/>
      <c r="E2" s="73"/>
    </row>
    <row r="3" ht="29.25" customHeight="1" spans="1:5">
      <c r="A3" s="64" t="s">
        <v>73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5" t="s">
        <v>2</v>
      </c>
    </row>
    <row r="5" ht="26.25" customHeight="1" spans="1:5">
      <c r="A5" s="116" t="s">
        <v>39</v>
      </c>
      <c r="B5" s="117"/>
      <c r="C5" s="118" t="s">
        <v>36</v>
      </c>
      <c r="D5" s="118" t="s">
        <v>74</v>
      </c>
      <c r="E5" s="118" t="s">
        <v>75</v>
      </c>
    </row>
    <row r="6" s="62" customFormat="1" ht="27.75" customHeight="1" spans="1:5">
      <c r="A6" s="66" t="s">
        <v>44</v>
      </c>
      <c r="B6" s="66" t="s">
        <v>45</v>
      </c>
      <c r="C6" s="119"/>
      <c r="D6" s="119"/>
      <c r="E6" s="119"/>
    </row>
    <row r="7" s="62" customFormat="1" ht="30" customHeight="1" spans="1:5">
      <c r="A7" s="67">
        <v>208</v>
      </c>
      <c r="B7" s="68" t="s">
        <v>46</v>
      </c>
      <c r="C7" s="103">
        <v>117.1</v>
      </c>
      <c r="D7" s="75">
        <v>117.1</v>
      </c>
      <c r="E7" s="75"/>
    </row>
    <row r="8" s="62" customFormat="1" ht="30" customHeight="1" spans="1:5">
      <c r="A8" s="67">
        <v>20805</v>
      </c>
      <c r="B8" s="68" t="s">
        <v>47</v>
      </c>
      <c r="C8" s="103">
        <v>117.1</v>
      </c>
      <c r="D8" s="75">
        <v>117.1</v>
      </c>
      <c r="E8" s="75"/>
    </row>
    <row r="9" s="62" customFormat="1" ht="30" customHeight="1" spans="1:5">
      <c r="A9" s="67">
        <v>2080505</v>
      </c>
      <c r="B9" s="68" t="s">
        <v>48</v>
      </c>
      <c r="C9" s="103">
        <v>114.95</v>
      </c>
      <c r="D9" s="75">
        <v>114.95</v>
      </c>
      <c r="E9" s="75"/>
    </row>
    <row r="10" s="62" customFormat="1" ht="30" customHeight="1" spans="1:5">
      <c r="A10" s="67">
        <v>2080506</v>
      </c>
      <c r="B10" s="68" t="s">
        <v>49</v>
      </c>
      <c r="C10" s="103">
        <v>2.15</v>
      </c>
      <c r="D10" s="75">
        <v>2.15</v>
      </c>
      <c r="E10" s="75"/>
    </row>
    <row r="11" s="62" customFormat="1" ht="30" customHeight="1" spans="1:5">
      <c r="A11" s="67" t="s">
        <v>50</v>
      </c>
      <c r="B11" s="68" t="s">
        <v>51</v>
      </c>
      <c r="C11" s="103">
        <v>36.75</v>
      </c>
      <c r="D11" s="75">
        <v>36.75</v>
      </c>
      <c r="E11" s="75"/>
    </row>
    <row r="12" s="62" customFormat="1" ht="30" customHeight="1" spans="1:5">
      <c r="A12" s="67">
        <v>21011</v>
      </c>
      <c r="B12" s="68" t="s">
        <v>52</v>
      </c>
      <c r="C12" s="103">
        <v>36.75</v>
      </c>
      <c r="D12" s="75">
        <v>36.75</v>
      </c>
      <c r="E12" s="75"/>
    </row>
    <row r="13" s="62" customFormat="1" ht="30" customHeight="1" spans="1:5">
      <c r="A13" s="67">
        <v>2101101</v>
      </c>
      <c r="B13" s="68" t="s">
        <v>53</v>
      </c>
      <c r="C13" s="103">
        <v>4.52</v>
      </c>
      <c r="D13" s="75">
        <v>4.52</v>
      </c>
      <c r="E13" s="75"/>
    </row>
    <row r="14" s="62" customFormat="1" ht="30" customHeight="1" spans="1:5">
      <c r="A14" s="67">
        <v>2101102</v>
      </c>
      <c r="B14" s="68" t="s">
        <v>54</v>
      </c>
      <c r="C14" s="103">
        <v>29.97</v>
      </c>
      <c r="D14" s="75">
        <v>29.97</v>
      </c>
      <c r="E14" s="75"/>
    </row>
    <row r="15" s="62" customFormat="1" ht="30" customHeight="1" spans="1:5">
      <c r="A15" s="67">
        <v>2101103</v>
      </c>
      <c r="B15" s="68" t="s">
        <v>55</v>
      </c>
      <c r="C15" s="103">
        <v>2.26</v>
      </c>
      <c r="D15" s="75">
        <v>2.26</v>
      </c>
      <c r="E15" s="75"/>
    </row>
    <row r="16" s="62" customFormat="1" ht="30" customHeight="1" spans="1:5">
      <c r="A16" s="67" t="s">
        <v>56</v>
      </c>
      <c r="B16" s="68" t="s">
        <v>57</v>
      </c>
      <c r="C16" s="103">
        <v>2360.96</v>
      </c>
      <c r="D16" s="75">
        <v>713.91</v>
      </c>
      <c r="E16" s="75">
        <v>1647.05</v>
      </c>
    </row>
    <row r="17" s="62" customFormat="1" ht="30" customHeight="1" spans="1:5">
      <c r="A17" s="67">
        <v>21303</v>
      </c>
      <c r="B17" s="68" t="s">
        <v>58</v>
      </c>
      <c r="C17" s="103">
        <v>2360.96</v>
      </c>
      <c r="D17" s="75">
        <v>713.91</v>
      </c>
      <c r="E17" s="75">
        <v>1647.05</v>
      </c>
    </row>
    <row r="18" s="62" customFormat="1" ht="30" customHeight="1" spans="1:5">
      <c r="A18" s="67">
        <v>2130301</v>
      </c>
      <c r="B18" s="68" t="s">
        <v>59</v>
      </c>
      <c r="C18" s="103">
        <v>97.75</v>
      </c>
      <c r="D18" s="75">
        <v>97.75</v>
      </c>
      <c r="E18" s="75"/>
    </row>
    <row r="19" s="62" customFormat="1" ht="30" customHeight="1" spans="1:5">
      <c r="A19" s="67">
        <v>2130305</v>
      </c>
      <c r="B19" s="68" t="s">
        <v>60</v>
      </c>
      <c r="C19" s="103">
        <v>485.36</v>
      </c>
      <c r="D19" s="75"/>
      <c r="E19" s="75">
        <v>485.36</v>
      </c>
    </row>
    <row r="20" s="62" customFormat="1" ht="30" customHeight="1" spans="1:5">
      <c r="A20" s="67">
        <v>2130310</v>
      </c>
      <c r="B20" s="68" t="s">
        <v>61</v>
      </c>
      <c r="C20" s="103">
        <v>92.2</v>
      </c>
      <c r="D20" s="75"/>
      <c r="E20" s="75">
        <v>92.2</v>
      </c>
    </row>
    <row r="21" s="62" customFormat="1" ht="30" customHeight="1" spans="1:5">
      <c r="A21" s="67">
        <v>2130311</v>
      </c>
      <c r="B21" s="68" t="s">
        <v>62</v>
      </c>
      <c r="C21" s="103">
        <v>46</v>
      </c>
      <c r="D21" s="75"/>
      <c r="E21" s="75">
        <v>46</v>
      </c>
    </row>
    <row r="22" s="62" customFormat="1" ht="30" customHeight="1" spans="1:5">
      <c r="A22" s="67">
        <v>2130314</v>
      </c>
      <c r="B22" s="68" t="s">
        <v>63</v>
      </c>
      <c r="C22" s="103">
        <v>22</v>
      </c>
      <c r="D22" s="75"/>
      <c r="E22" s="75">
        <v>22</v>
      </c>
    </row>
    <row r="23" s="62" customFormat="1" ht="30" customHeight="1" spans="1:5">
      <c r="A23" s="67">
        <v>2130317</v>
      </c>
      <c r="B23" s="68" t="s">
        <v>64</v>
      </c>
      <c r="C23" s="103">
        <v>1240.65</v>
      </c>
      <c r="D23" s="75">
        <v>616.16</v>
      </c>
      <c r="E23" s="75">
        <v>624.49</v>
      </c>
    </row>
    <row r="24" s="62" customFormat="1" ht="30" customHeight="1" spans="1:5">
      <c r="A24" s="67">
        <v>2130334</v>
      </c>
      <c r="B24" s="68" t="s">
        <v>65</v>
      </c>
      <c r="C24" s="103">
        <v>110</v>
      </c>
      <c r="D24" s="75"/>
      <c r="E24" s="75">
        <v>110</v>
      </c>
    </row>
    <row r="25" s="62" customFormat="1" ht="30" customHeight="1" spans="1:5">
      <c r="A25" s="67">
        <v>2130335</v>
      </c>
      <c r="B25" s="68" t="s">
        <v>66</v>
      </c>
      <c r="C25" s="103">
        <v>200</v>
      </c>
      <c r="D25" s="75"/>
      <c r="E25" s="75">
        <v>200</v>
      </c>
    </row>
    <row r="26" s="62" customFormat="1" ht="30" customHeight="1" spans="1:5">
      <c r="A26" s="67">
        <v>2130399</v>
      </c>
      <c r="B26" s="68" t="s">
        <v>67</v>
      </c>
      <c r="C26" s="103">
        <v>67</v>
      </c>
      <c r="D26" s="75"/>
      <c r="E26" s="75">
        <v>67</v>
      </c>
    </row>
    <row r="27" s="62" customFormat="1" ht="30" customHeight="1" spans="1:5">
      <c r="A27" s="67">
        <v>221</v>
      </c>
      <c r="B27" s="68" t="s">
        <v>68</v>
      </c>
      <c r="C27" s="103">
        <v>45.98</v>
      </c>
      <c r="D27" s="75">
        <v>45.98</v>
      </c>
      <c r="E27" s="75"/>
    </row>
    <row r="28" s="62" customFormat="1" ht="30" customHeight="1" spans="1:5">
      <c r="A28" s="67">
        <v>22102</v>
      </c>
      <c r="B28" s="68" t="s">
        <v>69</v>
      </c>
      <c r="C28" s="103">
        <v>45.98</v>
      </c>
      <c r="D28" s="75">
        <v>45.98</v>
      </c>
      <c r="E28" s="75"/>
    </row>
    <row r="29" s="62" customFormat="1" ht="30" customHeight="1" spans="1:5">
      <c r="A29" s="67">
        <v>2210201</v>
      </c>
      <c r="B29" s="68" t="s">
        <v>70</v>
      </c>
      <c r="C29" s="103">
        <v>45.98</v>
      </c>
      <c r="D29" s="75">
        <v>45.98</v>
      </c>
      <c r="E29" s="75"/>
    </row>
    <row r="30" ht="30" customHeight="1" spans="1:5">
      <c r="A30" s="71" t="s">
        <v>71</v>
      </c>
      <c r="B30" s="72"/>
      <c r="C30" s="103">
        <v>2560.79</v>
      </c>
      <c r="D30" s="70">
        <v>913.74</v>
      </c>
      <c r="E30" s="70">
        <v>1647.05</v>
      </c>
    </row>
  </sheetData>
  <mergeCells count="6">
    <mergeCell ref="A3:E3"/>
    <mergeCell ref="A5:B5"/>
    <mergeCell ref="A30:B30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pane ySplit="6" topLeftCell="A25" activePane="bottomLeft" state="frozen"/>
      <selection/>
      <selection pane="bottomLeft" activeCell="Q20" sqref="Q20"/>
    </sheetView>
  </sheetViews>
  <sheetFormatPr defaultColWidth="6.875" defaultRowHeight="11.25"/>
  <cols>
    <col min="1" max="1" width="18.125" style="63" customWidth="1"/>
    <col min="2" max="2" width="18.37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4" t="s">
        <v>76</v>
      </c>
      <c r="B1" s="45"/>
      <c r="C1" s="45"/>
      <c r="D1" s="45"/>
      <c r="E1" s="45"/>
      <c r="F1" s="45"/>
      <c r="G1" s="45"/>
      <c r="H1" s="45"/>
      <c r="I1" s="73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3"/>
      <c r="J2" s="73"/>
      <c r="K2" s="73"/>
    </row>
    <row r="3" ht="29.25" customHeight="1" spans="1:11">
      <c r="A3" s="64" t="s">
        <v>77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105"/>
      <c r="B4" s="105"/>
      <c r="C4" s="105"/>
      <c r="D4" s="105"/>
      <c r="E4" s="105"/>
      <c r="F4" s="105"/>
      <c r="G4" s="105"/>
      <c r="H4" s="105"/>
      <c r="I4" s="105"/>
      <c r="J4" s="74" t="s">
        <v>2</v>
      </c>
      <c r="K4" s="74"/>
    </row>
    <row r="5" ht="26.25" customHeight="1" spans="1:11">
      <c r="A5" s="66" t="s">
        <v>39</v>
      </c>
      <c r="B5" s="66"/>
      <c r="C5" s="66" t="s">
        <v>78</v>
      </c>
      <c r="D5" s="66"/>
      <c r="E5" s="66"/>
      <c r="F5" s="66" t="s">
        <v>79</v>
      </c>
      <c r="G5" s="66"/>
      <c r="H5" s="66"/>
      <c r="I5" s="66" t="s">
        <v>80</v>
      </c>
      <c r="J5" s="66"/>
      <c r="K5" s="66"/>
    </row>
    <row r="6" s="62" customFormat="1" ht="30.75" customHeight="1" spans="1:11">
      <c r="A6" s="66" t="s">
        <v>44</v>
      </c>
      <c r="B6" s="66" t="s">
        <v>45</v>
      </c>
      <c r="C6" s="66" t="s">
        <v>71</v>
      </c>
      <c r="D6" s="66" t="s">
        <v>74</v>
      </c>
      <c r="E6" s="66" t="s">
        <v>75</v>
      </c>
      <c r="F6" s="66" t="s">
        <v>71</v>
      </c>
      <c r="G6" s="66" t="s">
        <v>74</v>
      </c>
      <c r="H6" s="66" t="s">
        <v>75</v>
      </c>
      <c r="I6" s="66" t="s">
        <v>71</v>
      </c>
      <c r="J6" s="66" t="s">
        <v>74</v>
      </c>
      <c r="K6" s="66" t="s">
        <v>75</v>
      </c>
    </row>
    <row r="7" s="62" customFormat="1" ht="30.75" customHeight="1" spans="1:11">
      <c r="A7" s="66">
        <v>208</v>
      </c>
      <c r="B7" s="106" t="s">
        <v>46</v>
      </c>
      <c r="C7" s="104">
        <v>104.58</v>
      </c>
      <c r="D7" s="107">
        <v>104.5817</v>
      </c>
      <c r="E7" s="104"/>
      <c r="F7" s="104">
        <f>G7</f>
        <v>117.1</v>
      </c>
      <c r="G7" s="104">
        <v>117.1</v>
      </c>
      <c r="H7" s="104"/>
      <c r="I7" s="104">
        <v>11.97</v>
      </c>
      <c r="J7" s="104">
        <v>11.97</v>
      </c>
      <c r="K7" s="104"/>
    </row>
    <row r="8" s="62" customFormat="1" ht="30.75" customHeight="1" spans="1:11">
      <c r="A8" s="66">
        <v>20805</v>
      </c>
      <c r="B8" s="106" t="s">
        <v>47</v>
      </c>
      <c r="C8" s="104">
        <v>104.58</v>
      </c>
      <c r="D8" s="108">
        <v>104.5817</v>
      </c>
      <c r="E8" s="104"/>
      <c r="F8" s="104">
        <f t="shared" ref="F8:F15" si="0">G8</f>
        <v>117.1</v>
      </c>
      <c r="G8" s="104">
        <v>117.1</v>
      </c>
      <c r="H8" s="104"/>
      <c r="I8" s="104">
        <v>11.97</v>
      </c>
      <c r="J8" s="104">
        <v>11.97</v>
      </c>
      <c r="K8" s="104"/>
    </row>
    <row r="9" s="62" customFormat="1" ht="36" customHeight="1" spans="1:11">
      <c r="A9" s="66">
        <v>2080505</v>
      </c>
      <c r="B9" s="106" t="s">
        <v>48</v>
      </c>
      <c r="C9" s="104">
        <v>99.87</v>
      </c>
      <c r="D9" s="108">
        <v>99.8739</v>
      </c>
      <c r="E9" s="104"/>
      <c r="F9" s="104">
        <f t="shared" si="0"/>
        <v>114.95</v>
      </c>
      <c r="G9" s="104">
        <v>114.95</v>
      </c>
      <c r="H9" s="104"/>
      <c r="I9" s="104">
        <v>15.1</v>
      </c>
      <c r="J9" s="104">
        <v>15.1</v>
      </c>
      <c r="K9" s="104"/>
    </row>
    <row r="10" s="62" customFormat="1" ht="30.75" customHeight="1" spans="1:11">
      <c r="A10" s="66">
        <v>2080506</v>
      </c>
      <c r="B10" s="106" t="s">
        <v>49</v>
      </c>
      <c r="C10" s="104">
        <v>4.71</v>
      </c>
      <c r="D10" s="108">
        <v>4.7078</v>
      </c>
      <c r="E10" s="104"/>
      <c r="F10" s="104">
        <f t="shared" si="0"/>
        <v>2.15</v>
      </c>
      <c r="G10" s="109">
        <v>2.15</v>
      </c>
      <c r="H10" s="104"/>
      <c r="I10" s="104">
        <v>-54.35</v>
      </c>
      <c r="J10" s="104">
        <v>-54.35</v>
      </c>
      <c r="K10" s="104"/>
    </row>
    <row r="11" s="62" customFormat="1" ht="30.75" customHeight="1" spans="1:11">
      <c r="A11" s="66" t="s">
        <v>50</v>
      </c>
      <c r="B11" s="110" t="s">
        <v>51</v>
      </c>
      <c r="C11" s="104"/>
      <c r="D11" s="104"/>
      <c r="E11" s="104"/>
      <c r="F11" s="104">
        <f t="shared" si="0"/>
        <v>36.75</v>
      </c>
      <c r="G11" s="104">
        <v>36.75</v>
      </c>
      <c r="H11" s="104"/>
      <c r="I11" s="104"/>
      <c r="J11" s="104"/>
      <c r="K11" s="104"/>
    </row>
    <row r="12" s="62" customFormat="1" ht="30.75" customHeight="1" spans="1:11">
      <c r="A12" s="66">
        <v>21011</v>
      </c>
      <c r="B12" s="106" t="s">
        <v>52</v>
      </c>
      <c r="C12" s="104"/>
      <c r="D12" s="104"/>
      <c r="E12" s="104"/>
      <c r="F12" s="104">
        <f t="shared" si="0"/>
        <v>36.75</v>
      </c>
      <c r="G12" s="104">
        <v>36.75</v>
      </c>
      <c r="H12" s="104"/>
      <c r="I12" s="104"/>
      <c r="J12" s="104"/>
      <c r="K12" s="104"/>
    </row>
    <row r="13" s="62" customFormat="1" ht="30.75" customHeight="1" spans="1:11">
      <c r="A13" s="66">
        <v>2101101</v>
      </c>
      <c r="B13" s="106" t="s">
        <v>53</v>
      </c>
      <c r="C13" s="104"/>
      <c r="D13" s="104"/>
      <c r="E13" s="104"/>
      <c r="F13" s="104">
        <f t="shared" si="0"/>
        <v>4.52</v>
      </c>
      <c r="G13" s="104">
        <v>4.52</v>
      </c>
      <c r="H13" s="104"/>
      <c r="I13" s="104"/>
      <c r="J13" s="104"/>
      <c r="K13" s="104"/>
    </row>
    <row r="14" s="62" customFormat="1" ht="30.75" customHeight="1" spans="1:11">
      <c r="A14" s="66">
        <v>2101102</v>
      </c>
      <c r="B14" s="106" t="s">
        <v>54</v>
      </c>
      <c r="C14" s="104"/>
      <c r="D14" s="104"/>
      <c r="E14" s="104"/>
      <c r="F14" s="104">
        <f t="shared" si="0"/>
        <v>29.97</v>
      </c>
      <c r="G14" s="104">
        <v>29.97</v>
      </c>
      <c r="H14" s="104"/>
      <c r="I14" s="104"/>
      <c r="J14" s="104"/>
      <c r="K14" s="104"/>
    </row>
    <row r="15" s="62" customFormat="1" ht="30.75" customHeight="1" spans="1:11">
      <c r="A15" s="66">
        <v>2101103</v>
      </c>
      <c r="B15" s="106" t="s">
        <v>55</v>
      </c>
      <c r="C15" s="104"/>
      <c r="D15" s="104"/>
      <c r="E15" s="104"/>
      <c r="F15" s="104">
        <f t="shared" si="0"/>
        <v>2.26</v>
      </c>
      <c r="G15" s="104">
        <v>2.26</v>
      </c>
      <c r="H15" s="104"/>
      <c r="I15" s="104"/>
      <c r="J15" s="104"/>
      <c r="K15" s="104"/>
    </row>
    <row r="16" s="62" customFormat="1" ht="30.75" customHeight="1" spans="1:11">
      <c r="A16" s="111" t="s">
        <v>56</v>
      </c>
      <c r="B16" s="112" t="s">
        <v>57</v>
      </c>
      <c r="C16" s="104">
        <v>1957.26</v>
      </c>
      <c r="D16" s="104">
        <v>651.73</v>
      </c>
      <c r="E16" s="104">
        <v>1305.53</v>
      </c>
      <c r="F16" s="104">
        <f>SUM(G16:H16)</f>
        <v>2360.96</v>
      </c>
      <c r="G16" s="104">
        <v>713.91</v>
      </c>
      <c r="H16" s="104">
        <v>1647.05</v>
      </c>
      <c r="I16" s="104">
        <v>20.63</v>
      </c>
      <c r="J16" s="104">
        <v>9.54</v>
      </c>
      <c r="K16" s="104">
        <v>26.16</v>
      </c>
    </row>
    <row r="17" s="62" customFormat="1" ht="30.75" customHeight="1" spans="1:11">
      <c r="A17" s="66">
        <v>21303</v>
      </c>
      <c r="B17" s="112" t="s">
        <v>58</v>
      </c>
      <c r="C17" s="104">
        <v>1957.26</v>
      </c>
      <c r="D17" s="104">
        <v>651.73</v>
      </c>
      <c r="E17" s="104">
        <v>1305.53</v>
      </c>
      <c r="F17" s="104">
        <f>SUM(G17:H17)</f>
        <v>2360.96</v>
      </c>
      <c r="G17" s="104">
        <v>713.91</v>
      </c>
      <c r="H17" s="104">
        <v>1647.05</v>
      </c>
      <c r="I17" s="104">
        <v>20.63</v>
      </c>
      <c r="J17" s="104">
        <v>9.54</v>
      </c>
      <c r="K17" s="104">
        <v>26.16</v>
      </c>
    </row>
    <row r="18" s="62" customFormat="1" ht="30.75" customHeight="1" spans="1:11">
      <c r="A18" s="66">
        <v>2130301</v>
      </c>
      <c r="B18" s="106" t="s">
        <v>59</v>
      </c>
      <c r="C18" s="104">
        <v>87.61</v>
      </c>
      <c r="D18" s="102">
        <v>87.6139</v>
      </c>
      <c r="E18" s="104"/>
      <c r="F18" s="104">
        <f t="shared" ref="F18:F29" si="1">SUM(G18:H18)</f>
        <v>97.75</v>
      </c>
      <c r="G18" s="104">
        <v>97.75</v>
      </c>
      <c r="H18" s="104"/>
      <c r="I18" s="104">
        <v>11.57</v>
      </c>
      <c r="J18" s="104">
        <v>11.57</v>
      </c>
      <c r="K18" s="104"/>
    </row>
    <row r="19" s="62" customFormat="1" ht="30.75" customHeight="1" spans="1:11">
      <c r="A19" s="66">
        <v>2130305</v>
      </c>
      <c r="B19" s="110" t="s">
        <v>60</v>
      </c>
      <c r="C19" s="104">
        <v>514.98</v>
      </c>
      <c r="D19" s="104"/>
      <c r="E19" s="102">
        <v>514.9765</v>
      </c>
      <c r="F19" s="104">
        <f t="shared" si="1"/>
        <v>485.36</v>
      </c>
      <c r="G19" s="104"/>
      <c r="H19" s="104">
        <v>485.36</v>
      </c>
      <c r="I19" s="104">
        <v>5.75</v>
      </c>
      <c r="J19" s="104"/>
      <c r="K19" s="104">
        <v>5.75</v>
      </c>
    </row>
    <row r="20" s="62" customFormat="1" ht="30.75" customHeight="1" spans="1:11">
      <c r="A20" s="66">
        <v>2130310</v>
      </c>
      <c r="B20" s="106" t="s">
        <v>61</v>
      </c>
      <c r="C20" s="104">
        <v>120.98</v>
      </c>
      <c r="D20" s="104"/>
      <c r="E20" s="102">
        <v>120.98</v>
      </c>
      <c r="F20" s="104">
        <f t="shared" si="1"/>
        <v>92.2</v>
      </c>
      <c r="G20" s="104"/>
      <c r="H20" s="104">
        <v>92.2</v>
      </c>
      <c r="I20" s="104">
        <v>-23.79</v>
      </c>
      <c r="J20" s="104"/>
      <c r="K20" s="104">
        <v>-23.79</v>
      </c>
    </row>
    <row r="21" s="62" customFormat="1" ht="30.75" customHeight="1" spans="1:11">
      <c r="A21" s="66">
        <v>2130311</v>
      </c>
      <c r="B21" s="112" t="s">
        <v>81</v>
      </c>
      <c r="C21" s="104"/>
      <c r="D21" s="104"/>
      <c r="E21" s="104"/>
      <c r="F21" s="104">
        <f t="shared" si="1"/>
        <v>46</v>
      </c>
      <c r="G21" s="104"/>
      <c r="H21" s="104">
        <v>46</v>
      </c>
      <c r="I21" s="104"/>
      <c r="J21" s="104"/>
      <c r="K21" s="104"/>
    </row>
    <row r="22" s="62" customFormat="1" ht="30.75" customHeight="1" spans="1:11">
      <c r="A22" s="66">
        <v>2130314</v>
      </c>
      <c r="B22" s="112" t="s">
        <v>63</v>
      </c>
      <c r="C22" s="104"/>
      <c r="D22" s="104"/>
      <c r="E22" s="104"/>
      <c r="F22" s="104">
        <f t="shared" si="1"/>
        <v>22</v>
      </c>
      <c r="G22" s="104"/>
      <c r="H22" s="104">
        <v>22</v>
      </c>
      <c r="I22" s="104"/>
      <c r="J22" s="104"/>
      <c r="K22" s="104"/>
    </row>
    <row r="23" s="62" customFormat="1" ht="30.75" customHeight="1" spans="1:11">
      <c r="A23" s="66">
        <v>2130317</v>
      </c>
      <c r="B23" s="106" t="s">
        <v>64</v>
      </c>
      <c r="C23" s="104">
        <f>D23+E23</f>
        <v>1190.6161</v>
      </c>
      <c r="D23" s="102">
        <v>564.1143</v>
      </c>
      <c r="E23" s="102">
        <v>626.5018</v>
      </c>
      <c r="F23" s="104">
        <f t="shared" si="1"/>
        <v>1240.65</v>
      </c>
      <c r="G23" s="104">
        <v>616.16</v>
      </c>
      <c r="H23" s="104">
        <v>624.49</v>
      </c>
      <c r="I23" s="104">
        <v>4.2</v>
      </c>
      <c r="J23" s="104">
        <v>9.23</v>
      </c>
      <c r="K23" s="104">
        <v>0.32</v>
      </c>
    </row>
    <row r="24" s="62" customFormat="1" ht="30.75" customHeight="1" spans="1:11">
      <c r="A24" s="66">
        <v>2130334</v>
      </c>
      <c r="B24" s="106" t="s">
        <v>65</v>
      </c>
      <c r="C24" s="104"/>
      <c r="D24" s="104"/>
      <c r="E24" s="104"/>
      <c r="F24" s="104">
        <f t="shared" si="1"/>
        <v>110</v>
      </c>
      <c r="G24" s="104"/>
      <c r="H24" s="104">
        <v>110</v>
      </c>
      <c r="I24" s="104"/>
      <c r="J24" s="104"/>
      <c r="K24" s="104"/>
    </row>
    <row r="25" s="62" customFormat="1" ht="30.75" customHeight="1" spans="1:11">
      <c r="A25" s="66">
        <v>2130335</v>
      </c>
      <c r="B25" s="106" t="s">
        <v>66</v>
      </c>
      <c r="C25" s="104"/>
      <c r="D25" s="104"/>
      <c r="E25" s="104"/>
      <c r="F25" s="104">
        <f t="shared" si="1"/>
        <v>200</v>
      </c>
      <c r="G25" s="104"/>
      <c r="H25" s="104">
        <v>200</v>
      </c>
      <c r="I25" s="104"/>
      <c r="J25" s="104"/>
      <c r="K25" s="104"/>
    </row>
    <row r="26" s="62" customFormat="1" ht="30.75" customHeight="1" spans="1:11">
      <c r="A26" s="66">
        <v>2130399</v>
      </c>
      <c r="B26" s="106" t="s">
        <v>67</v>
      </c>
      <c r="C26" s="104">
        <v>43.07</v>
      </c>
      <c r="D26" s="104"/>
      <c r="E26" s="104">
        <v>43.07</v>
      </c>
      <c r="F26" s="104">
        <f t="shared" si="1"/>
        <v>67</v>
      </c>
      <c r="G26" s="104"/>
      <c r="H26" s="104">
        <v>67</v>
      </c>
      <c r="I26" s="104">
        <v>55.56</v>
      </c>
      <c r="J26" s="104"/>
      <c r="K26" s="104">
        <v>55.56</v>
      </c>
    </row>
    <row r="27" s="62" customFormat="1" ht="30.75" customHeight="1" spans="1:11">
      <c r="A27" s="66">
        <v>221</v>
      </c>
      <c r="B27" s="112" t="s">
        <v>68</v>
      </c>
      <c r="C27" s="104">
        <v>39.95</v>
      </c>
      <c r="D27" s="104">
        <v>39.9495</v>
      </c>
      <c r="E27" s="104"/>
      <c r="F27" s="104">
        <f t="shared" si="1"/>
        <v>45.98</v>
      </c>
      <c r="G27" s="104">
        <v>45.98</v>
      </c>
      <c r="H27" s="104"/>
      <c r="I27" s="104">
        <v>15.09</v>
      </c>
      <c r="J27" s="104">
        <v>15.09</v>
      </c>
      <c r="K27" s="104"/>
    </row>
    <row r="28" s="62" customFormat="1" ht="30.75" customHeight="1" spans="1:11">
      <c r="A28" s="66">
        <v>22102</v>
      </c>
      <c r="B28" s="112" t="s">
        <v>69</v>
      </c>
      <c r="C28" s="104">
        <v>39.95</v>
      </c>
      <c r="D28" s="104">
        <v>39.9495</v>
      </c>
      <c r="E28" s="104"/>
      <c r="F28" s="104">
        <f t="shared" si="1"/>
        <v>45.98</v>
      </c>
      <c r="G28" s="104">
        <v>45.98</v>
      </c>
      <c r="H28" s="104"/>
      <c r="I28" s="104">
        <v>15.09</v>
      </c>
      <c r="J28" s="104">
        <v>15.09</v>
      </c>
      <c r="K28" s="104"/>
    </row>
    <row r="29" s="62" customFormat="1" ht="30.75" customHeight="1" spans="1:11">
      <c r="A29" s="66">
        <v>2210201</v>
      </c>
      <c r="B29" s="112" t="s">
        <v>70</v>
      </c>
      <c r="C29" s="104">
        <v>39.95</v>
      </c>
      <c r="D29" s="104">
        <v>39.9495</v>
      </c>
      <c r="E29" s="104"/>
      <c r="F29" s="104">
        <f t="shared" si="1"/>
        <v>45.98</v>
      </c>
      <c r="G29" s="104">
        <v>45.98</v>
      </c>
      <c r="H29" s="104"/>
      <c r="I29" s="104">
        <v>15.09</v>
      </c>
      <c r="J29" s="104">
        <v>15.09</v>
      </c>
      <c r="K29" s="104"/>
    </row>
    <row r="30" ht="30.75" customHeight="1" spans="1:11">
      <c r="A30" s="113" t="s">
        <v>71</v>
      </c>
      <c r="B30" s="114"/>
      <c r="C30" s="103">
        <f>D30+E30</f>
        <v>2101.7894</v>
      </c>
      <c r="D30" s="103">
        <f>D7+D18+D23+D27</f>
        <v>796.2594</v>
      </c>
      <c r="E30" s="103">
        <f>E16</f>
        <v>1305.53</v>
      </c>
      <c r="F30" s="103">
        <f>F7+F11+F16+F27</f>
        <v>2560.79</v>
      </c>
      <c r="G30" s="103">
        <f>G7+G16+G11+G27</f>
        <v>913.74</v>
      </c>
      <c r="H30" s="103">
        <f>H16</f>
        <v>1647.05</v>
      </c>
      <c r="I30" s="102">
        <v>21.84</v>
      </c>
      <c r="J30" s="102">
        <v>14.75</v>
      </c>
      <c r="K30" s="102">
        <v>26.16</v>
      </c>
    </row>
  </sheetData>
  <mergeCells count="7">
    <mergeCell ref="A3:K3"/>
    <mergeCell ref="J4:K4"/>
    <mergeCell ref="A5:B5"/>
    <mergeCell ref="C5:E5"/>
    <mergeCell ref="F5:H5"/>
    <mergeCell ref="I5:K5"/>
    <mergeCell ref="A30:B30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C8" sqref="C8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82</v>
      </c>
      <c r="B1" s="97"/>
      <c r="C1" s="97"/>
      <c r="D1" s="97"/>
      <c r="E1" s="97"/>
      <c r="F1" s="98"/>
    </row>
    <row r="2" ht="18.75" customHeight="1" spans="1:6">
      <c r="A2" s="99"/>
      <c r="B2" s="97"/>
      <c r="C2" s="97"/>
      <c r="D2" s="97"/>
      <c r="E2" s="97"/>
      <c r="F2" s="98"/>
    </row>
    <row r="3" ht="21" customHeight="1" spans="1:6">
      <c r="A3" s="79" t="s">
        <v>83</v>
      </c>
      <c r="B3" s="79"/>
      <c r="C3" s="79"/>
      <c r="D3" s="79"/>
      <c r="E3" s="79"/>
      <c r="F3" s="79"/>
    </row>
    <row r="4" ht="14.25" customHeight="1" spans="1:6">
      <c r="A4" s="100"/>
      <c r="B4" s="100"/>
      <c r="C4" s="100"/>
      <c r="D4" s="100"/>
      <c r="E4" s="100"/>
      <c r="F4" s="81" t="s">
        <v>2</v>
      </c>
    </row>
    <row r="5" ht="24" customHeight="1" spans="1:6">
      <c r="A5" s="128" t="s">
        <v>3</v>
      </c>
      <c r="B5" s="66"/>
      <c r="C5" s="128" t="s">
        <v>4</v>
      </c>
      <c r="D5" s="66"/>
      <c r="E5" s="66"/>
      <c r="F5" s="66"/>
    </row>
    <row r="6" ht="24" customHeight="1" spans="1:6">
      <c r="A6" s="128" t="s">
        <v>5</v>
      </c>
      <c r="B6" s="128" t="s">
        <v>6</v>
      </c>
      <c r="C6" s="66" t="s">
        <v>39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84</v>
      </c>
      <c r="E7" s="66" t="s">
        <v>40</v>
      </c>
      <c r="F7" s="66" t="s">
        <v>85</v>
      </c>
    </row>
    <row r="8" ht="28.5" customHeight="1" spans="1:6">
      <c r="A8" s="70" t="s">
        <v>11</v>
      </c>
      <c r="B8" s="75">
        <v>2560.79</v>
      </c>
      <c r="C8" s="68" t="s">
        <v>12</v>
      </c>
      <c r="D8" s="68"/>
      <c r="E8" s="68">
        <v>0</v>
      </c>
      <c r="F8" s="75">
        <v>0</v>
      </c>
    </row>
    <row r="9" ht="28.5" customHeight="1" spans="1:6">
      <c r="A9" s="70" t="s">
        <v>13</v>
      </c>
      <c r="B9" s="101"/>
      <c r="C9" s="68" t="s">
        <v>14</v>
      </c>
      <c r="D9" s="68"/>
      <c r="E9" s="68"/>
      <c r="F9" s="75"/>
    </row>
    <row r="10" ht="28.5" customHeight="1" spans="1:6">
      <c r="A10" s="70"/>
      <c r="B10" s="70"/>
      <c r="C10" s="68" t="s">
        <v>16</v>
      </c>
      <c r="D10" s="68"/>
      <c r="E10" s="68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8" t="s">
        <v>19</v>
      </c>
      <c r="D12" s="68"/>
      <c r="E12" s="68"/>
      <c r="F12" s="75"/>
    </row>
    <row r="13" ht="28.5" customHeight="1" spans="1:6">
      <c r="A13" s="70"/>
      <c r="B13" s="70"/>
      <c r="C13" s="68" t="s">
        <v>20</v>
      </c>
      <c r="D13" s="68"/>
      <c r="E13" s="68"/>
      <c r="F13" s="75"/>
    </row>
    <row r="14" ht="28.5" customHeight="1" spans="1:6">
      <c r="A14" s="70"/>
      <c r="B14" s="70"/>
      <c r="C14" s="70" t="s">
        <v>21</v>
      </c>
      <c r="D14" s="70"/>
      <c r="E14" s="70"/>
      <c r="F14" s="70"/>
    </row>
    <row r="15" ht="28.5" customHeight="1" spans="1:6">
      <c r="A15" s="70"/>
      <c r="B15" s="70"/>
      <c r="C15" s="70" t="s">
        <v>22</v>
      </c>
      <c r="D15" s="102">
        <v>117.1</v>
      </c>
      <c r="E15" s="102">
        <v>117.1</v>
      </c>
      <c r="F15" s="70"/>
    </row>
    <row r="16" ht="28.5" customHeight="1" spans="1:6">
      <c r="A16" s="70"/>
      <c r="B16" s="70"/>
      <c r="C16" s="68" t="s">
        <v>23</v>
      </c>
      <c r="D16" s="103">
        <v>36.75</v>
      </c>
      <c r="E16" s="103">
        <v>36.75</v>
      </c>
      <c r="F16" s="70"/>
    </row>
    <row r="17" ht="28.5" customHeight="1" spans="1:6">
      <c r="A17" s="70"/>
      <c r="B17" s="70"/>
      <c r="C17" s="68" t="s">
        <v>24</v>
      </c>
      <c r="D17" s="103"/>
      <c r="E17" s="68"/>
      <c r="F17" s="70"/>
    </row>
    <row r="18" ht="28.5" customHeight="1" spans="1:6">
      <c r="A18" s="70"/>
      <c r="B18" s="70"/>
      <c r="C18" s="70" t="s">
        <v>25</v>
      </c>
      <c r="D18" s="102"/>
      <c r="E18" s="70"/>
      <c r="F18" s="70"/>
    </row>
    <row r="19" ht="28.5" customHeight="1" spans="1:6">
      <c r="A19" s="70"/>
      <c r="B19" s="70"/>
      <c r="C19" s="70" t="s">
        <v>26</v>
      </c>
      <c r="D19" s="102">
        <f>E19</f>
        <v>2360.96</v>
      </c>
      <c r="E19" s="70">
        <v>2360.96</v>
      </c>
      <c r="F19" s="70"/>
    </row>
    <row r="20" ht="28.5" customHeight="1" spans="1:6">
      <c r="A20" s="70"/>
      <c r="B20" s="70"/>
      <c r="C20" s="70" t="s">
        <v>27</v>
      </c>
      <c r="D20" s="102"/>
      <c r="E20" s="70"/>
      <c r="F20" s="70"/>
    </row>
    <row r="21" ht="28.5" customHeight="1" spans="1:6">
      <c r="A21" s="70"/>
      <c r="B21" s="70"/>
      <c r="C21" s="70" t="s">
        <v>28</v>
      </c>
      <c r="D21" s="102"/>
      <c r="E21" s="70"/>
      <c r="F21" s="70"/>
    </row>
    <row r="22" ht="28.5" customHeight="1" spans="1:6">
      <c r="A22" s="70"/>
      <c r="B22" s="70"/>
      <c r="C22" s="70" t="s">
        <v>29</v>
      </c>
      <c r="D22" s="102"/>
      <c r="E22" s="70"/>
      <c r="F22" s="70"/>
    </row>
    <row r="23" ht="28.5" customHeight="1" spans="1:6">
      <c r="A23" s="70"/>
      <c r="B23" s="70"/>
      <c r="C23" s="70" t="s">
        <v>30</v>
      </c>
      <c r="D23" s="102"/>
      <c r="E23" s="70"/>
      <c r="F23" s="70"/>
    </row>
    <row r="24" ht="28.5" customHeight="1" spans="1:6">
      <c r="A24" s="70"/>
      <c r="B24" s="70"/>
      <c r="C24" s="70" t="s">
        <v>31</v>
      </c>
      <c r="D24" s="102"/>
      <c r="E24" s="70"/>
      <c r="F24" s="70"/>
    </row>
    <row r="25" ht="28.5" customHeight="1" spans="1:6">
      <c r="A25" s="70"/>
      <c r="B25" s="70"/>
      <c r="C25" s="70" t="s">
        <v>32</v>
      </c>
      <c r="D25" s="102">
        <f>E25</f>
        <v>45.98</v>
      </c>
      <c r="E25" s="70">
        <v>45.98</v>
      </c>
      <c r="F25" s="70"/>
    </row>
    <row r="26" ht="28.5" customHeight="1" spans="1:6">
      <c r="A26" s="70"/>
      <c r="B26" s="70"/>
      <c r="C26" s="70" t="s">
        <v>33</v>
      </c>
      <c r="D26" s="102"/>
      <c r="E26" s="70"/>
      <c r="F26" s="70"/>
    </row>
    <row r="27" ht="28.5" customHeight="1" spans="1:6">
      <c r="A27" s="70"/>
      <c r="B27" s="70"/>
      <c r="C27" s="70" t="s">
        <v>34</v>
      </c>
      <c r="D27" s="102"/>
      <c r="E27" s="70"/>
      <c r="F27" s="70"/>
    </row>
    <row r="28" ht="28.5" customHeight="1" spans="1:6">
      <c r="A28" s="70"/>
      <c r="B28" s="70"/>
      <c r="C28" s="70"/>
      <c r="D28" s="102"/>
      <c r="E28" s="70"/>
      <c r="F28" s="70"/>
    </row>
    <row r="29" ht="28.5" customHeight="1" spans="1:6">
      <c r="A29" s="66" t="s">
        <v>35</v>
      </c>
      <c r="B29" s="75">
        <f>SUM(B8:B28)</f>
        <v>2560.79</v>
      </c>
      <c r="C29" s="66" t="s">
        <v>36</v>
      </c>
      <c r="D29" s="104">
        <f>SUM(D8:D27)</f>
        <v>2560.79</v>
      </c>
      <c r="E29" s="66">
        <f>SUM(E8:E28)</f>
        <v>2560.79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9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9" t="s">
        <v>86</v>
      </c>
      <c r="B1" s="90"/>
      <c r="C1" s="90"/>
    </row>
    <row r="2" ht="44.25" customHeight="1" spans="1:5">
      <c r="A2" s="91" t="s">
        <v>87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88</v>
      </c>
      <c r="B4" s="94" t="s">
        <v>6</v>
      </c>
      <c r="C4" s="94" t="s">
        <v>89</v>
      </c>
    </row>
    <row r="5" ht="22.5" customHeight="1" spans="1:3">
      <c r="A5" s="95" t="s">
        <v>90</v>
      </c>
      <c r="B5" s="95">
        <f>SUM(B6:B16)</f>
        <v>869.65</v>
      </c>
      <c r="C5" s="95"/>
    </row>
    <row r="6" ht="22.5" customHeight="1" spans="1:3">
      <c r="A6" s="95" t="s">
        <v>91</v>
      </c>
      <c r="B6" s="95">
        <v>334.55</v>
      </c>
      <c r="C6" s="95"/>
    </row>
    <row r="7" ht="22.5" customHeight="1" spans="1:3">
      <c r="A7" s="95" t="s">
        <v>92</v>
      </c>
      <c r="B7" s="95">
        <v>69.08</v>
      </c>
      <c r="C7" s="95"/>
    </row>
    <row r="8" ht="22.5" customHeight="1" spans="1:3">
      <c r="A8" s="95" t="s">
        <v>93</v>
      </c>
      <c r="B8" s="95">
        <v>27.88</v>
      </c>
      <c r="C8" s="95"/>
    </row>
    <row r="9" ht="22.5" customHeight="1" spans="1:3">
      <c r="A9" s="95" t="s">
        <v>94</v>
      </c>
      <c r="B9" s="95">
        <v>177.75</v>
      </c>
      <c r="C9" s="95"/>
    </row>
    <row r="10" ht="22.5" customHeight="1" spans="1:3">
      <c r="A10" s="95" t="s">
        <v>95</v>
      </c>
      <c r="B10" s="95">
        <v>114.95</v>
      </c>
      <c r="C10" s="95"/>
    </row>
    <row r="11" ht="22.5" customHeight="1" spans="1:3">
      <c r="A11" s="95" t="s">
        <v>96</v>
      </c>
      <c r="B11" s="95">
        <v>2.15</v>
      </c>
      <c r="C11" s="95"/>
    </row>
    <row r="12" ht="22.5" customHeight="1" spans="1:3">
      <c r="A12" s="95" t="s">
        <v>97</v>
      </c>
      <c r="B12" s="95">
        <v>34.48</v>
      </c>
      <c r="C12" s="95"/>
    </row>
    <row r="13" ht="22.5" customHeight="1" spans="1:3">
      <c r="A13" s="95" t="s">
        <v>98</v>
      </c>
      <c r="B13" s="95">
        <v>2.26</v>
      </c>
      <c r="C13" s="95"/>
    </row>
    <row r="14" ht="22.5" customHeight="1" spans="1:3">
      <c r="A14" s="95" t="s">
        <v>99</v>
      </c>
      <c r="B14" s="95">
        <v>3.41</v>
      </c>
      <c r="C14" s="95"/>
    </row>
    <row r="15" ht="22.5" customHeight="1" spans="1:3">
      <c r="A15" s="95" t="s">
        <v>70</v>
      </c>
      <c r="B15" s="95">
        <v>45.98</v>
      </c>
      <c r="C15" s="95"/>
    </row>
    <row r="16" ht="22.5" customHeight="1" spans="1:3">
      <c r="A16" s="95" t="s">
        <v>100</v>
      </c>
      <c r="B16" s="95">
        <v>57.16</v>
      </c>
      <c r="C16" s="95"/>
    </row>
    <row r="17" ht="22.5" customHeight="1" spans="1:3">
      <c r="A17" s="95" t="s">
        <v>101</v>
      </c>
      <c r="B17" s="95">
        <f>SUM(B18:B44)</f>
        <v>44.09</v>
      </c>
      <c r="C17" s="95"/>
    </row>
    <row r="18" ht="22.5" customHeight="1" spans="1:3">
      <c r="A18" s="95" t="s">
        <v>102</v>
      </c>
      <c r="B18" s="95">
        <v>7</v>
      </c>
      <c r="C18" s="95"/>
    </row>
    <row r="19" ht="22.5" customHeight="1" spans="1:3">
      <c r="A19" s="95" t="s">
        <v>103</v>
      </c>
      <c r="B19" s="95">
        <v>2</v>
      </c>
      <c r="C19" s="95"/>
    </row>
    <row r="20" ht="22.5" customHeight="1" spans="1:3">
      <c r="A20" s="95" t="s">
        <v>104</v>
      </c>
      <c r="B20" s="95"/>
      <c r="C20" s="95"/>
    </row>
    <row r="21" ht="22.5" customHeight="1" spans="1:3">
      <c r="A21" s="95" t="s">
        <v>105</v>
      </c>
      <c r="B21" s="95"/>
      <c r="C21" s="95"/>
    </row>
    <row r="22" ht="22.5" customHeight="1" spans="1:3">
      <c r="A22" s="95" t="s">
        <v>106</v>
      </c>
      <c r="B22" s="95"/>
      <c r="C22" s="95"/>
    </row>
    <row r="23" ht="22.5" customHeight="1" spans="1:3">
      <c r="A23" s="95" t="s">
        <v>107</v>
      </c>
      <c r="B23" s="95">
        <v>0.6</v>
      </c>
      <c r="C23" s="95"/>
    </row>
    <row r="24" ht="22.5" customHeight="1" spans="1:3">
      <c r="A24" s="95" t="s">
        <v>108</v>
      </c>
      <c r="B24" s="95">
        <v>1.5</v>
      </c>
      <c r="C24" s="95"/>
    </row>
    <row r="25" ht="22.5" customHeight="1" spans="1:3">
      <c r="A25" s="95" t="s">
        <v>109</v>
      </c>
      <c r="B25" s="95"/>
      <c r="C25" s="95"/>
    </row>
    <row r="26" ht="22.5" customHeight="1" spans="1:3">
      <c r="A26" s="95" t="s">
        <v>110</v>
      </c>
      <c r="B26" s="95"/>
      <c r="C26" s="95"/>
    </row>
    <row r="27" ht="22.5" customHeight="1" spans="1:3">
      <c r="A27" s="95" t="s">
        <v>111</v>
      </c>
      <c r="B27" s="95">
        <v>2.5</v>
      </c>
      <c r="C27" s="95"/>
    </row>
    <row r="28" ht="22.5" customHeight="1" spans="1:3">
      <c r="A28" s="95" t="s">
        <v>112</v>
      </c>
      <c r="B28" s="95"/>
      <c r="C28" s="95"/>
    </row>
    <row r="29" ht="22.5" customHeight="1" spans="1:3">
      <c r="A29" s="95" t="s">
        <v>113</v>
      </c>
      <c r="B29" s="95">
        <v>1</v>
      </c>
      <c r="C29" s="95"/>
    </row>
    <row r="30" ht="22.5" customHeight="1" spans="1:3">
      <c r="A30" s="95" t="s">
        <v>114</v>
      </c>
      <c r="B30" s="95"/>
      <c r="C30" s="95"/>
    </row>
    <row r="31" ht="22.5" customHeight="1" spans="1:3">
      <c r="A31" s="95" t="s">
        <v>115</v>
      </c>
      <c r="B31" s="95"/>
      <c r="C31" s="95"/>
    </row>
    <row r="32" ht="22.5" customHeight="1" spans="1:3">
      <c r="A32" s="95" t="s">
        <v>116</v>
      </c>
      <c r="B32" s="95"/>
      <c r="C32" s="95"/>
    </row>
    <row r="33" ht="22.5" customHeight="1" spans="1:3">
      <c r="A33" s="95" t="s">
        <v>117</v>
      </c>
      <c r="B33" s="95">
        <v>0.5</v>
      </c>
      <c r="C33" s="95"/>
    </row>
    <row r="34" ht="22.5" customHeight="1" spans="1:3">
      <c r="A34" s="95" t="s">
        <v>118</v>
      </c>
      <c r="B34" s="95"/>
      <c r="C34" s="95"/>
    </row>
    <row r="35" ht="22.5" customHeight="1" spans="1:3">
      <c r="A35" s="95" t="s">
        <v>119</v>
      </c>
      <c r="B35" s="95"/>
      <c r="C35" s="95"/>
    </row>
    <row r="36" ht="22.5" customHeight="1" spans="1:3">
      <c r="A36" s="95" t="s">
        <v>120</v>
      </c>
      <c r="B36" s="95"/>
      <c r="C36" s="95"/>
    </row>
    <row r="37" ht="22.5" customHeight="1" spans="1:3">
      <c r="A37" s="95" t="s">
        <v>121</v>
      </c>
      <c r="B37" s="95">
        <v>5.65</v>
      </c>
      <c r="C37" s="95"/>
    </row>
    <row r="38" ht="22.5" customHeight="1" spans="1:3">
      <c r="A38" s="95" t="s">
        <v>122</v>
      </c>
      <c r="B38" s="95"/>
      <c r="C38" s="95"/>
    </row>
    <row r="39" ht="22.5" customHeight="1" spans="1:3">
      <c r="A39" s="95" t="s">
        <v>123</v>
      </c>
      <c r="B39" s="95"/>
      <c r="C39" s="95"/>
    </row>
    <row r="40" ht="22.5" customHeight="1" spans="1:3">
      <c r="A40" s="95" t="s">
        <v>124</v>
      </c>
      <c r="B40" s="95">
        <v>11.71</v>
      </c>
      <c r="C40" s="95"/>
    </row>
    <row r="41" ht="22.5" customHeight="1" spans="1:3">
      <c r="A41" s="95" t="s">
        <v>125</v>
      </c>
      <c r="B41" s="95">
        <v>2.4</v>
      </c>
      <c r="C41" s="95"/>
    </row>
    <row r="42" ht="22.5" customHeight="1" spans="1:3">
      <c r="A42" s="95" t="s">
        <v>126</v>
      </c>
      <c r="B42" s="95">
        <v>7.23</v>
      </c>
      <c r="C42" s="95"/>
    </row>
    <row r="43" ht="22.5" customHeight="1" spans="1:3">
      <c r="A43" s="95" t="s">
        <v>127</v>
      </c>
      <c r="B43" s="95"/>
      <c r="C43" s="95"/>
    </row>
    <row r="44" ht="22.5" customHeight="1" spans="1:3">
      <c r="A44" s="96" t="s">
        <v>128</v>
      </c>
      <c r="B44" s="95">
        <v>2</v>
      </c>
      <c r="C44" s="95"/>
    </row>
    <row r="45" ht="22.5" customHeight="1" spans="1:3">
      <c r="A45" s="95" t="s">
        <v>129</v>
      </c>
      <c r="B45" s="95"/>
      <c r="C45" s="95"/>
    </row>
    <row r="46" ht="22.5" customHeight="1" spans="1:3">
      <c r="A46" s="95" t="s">
        <v>130</v>
      </c>
      <c r="B46" s="95"/>
      <c r="C46" s="95"/>
    </row>
    <row r="47" ht="22.5" customHeight="1" spans="1:3">
      <c r="A47" s="95" t="s">
        <v>131</v>
      </c>
      <c r="B47" s="95"/>
      <c r="C47" s="95"/>
    </row>
    <row r="48" ht="22.5" customHeight="1" spans="1:3">
      <c r="A48" s="95" t="s">
        <v>132</v>
      </c>
      <c r="B48" s="95"/>
      <c r="C48" s="95"/>
    </row>
    <row r="49" ht="22.5" customHeight="1" spans="1:3">
      <c r="A49" s="95" t="s">
        <v>133</v>
      </c>
      <c r="B49" s="95"/>
      <c r="C49" s="95"/>
    </row>
    <row r="50" ht="22.5" customHeight="1" spans="1:3">
      <c r="A50" s="95" t="s">
        <v>134</v>
      </c>
      <c r="B50" s="95"/>
      <c r="C50" s="95"/>
    </row>
    <row r="51" ht="22.5" customHeight="1" spans="1:3">
      <c r="A51" s="95" t="s">
        <v>135</v>
      </c>
      <c r="B51" s="95"/>
      <c r="C51" s="95"/>
    </row>
    <row r="52" ht="22.5" customHeight="1" spans="1:3">
      <c r="A52" s="95" t="s">
        <v>136</v>
      </c>
      <c r="B52" s="95"/>
      <c r="C52" s="95"/>
    </row>
    <row r="53" ht="22.5" customHeight="1" spans="1:3">
      <c r="A53" s="95" t="s">
        <v>137</v>
      </c>
      <c r="B53" s="95"/>
      <c r="C53" s="95"/>
    </row>
    <row r="54" ht="22.5" customHeight="1" spans="1:3">
      <c r="A54" s="95" t="s">
        <v>138</v>
      </c>
      <c r="B54" s="95"/>
      <c r="C54" s="95"/>
    </row>
    <row r="55" ht="22.5" customHeight="1" spans="1:3">
      <c r="A55" s="95" t="s">
        <v>139</v>
      </c>
      <c r="B55" s="95"/>
      <c r="C55" s="95"/>
    </row>
    <row r="56" ht="22.5" customHeight="1" spans="1:3">
      <c r="A56" s="95" t="s">
        <v>140</v>
      </c>
      <c r="B56" s="95"/>
      <c r="C56" s="95"/>
    </row>
    <row r="57" ht="22.5" customHeight="1" spans="1:3">
      <c r="A57" s="94" t="s">
        <v>71</v>
      </c>
      <c r="B57" s="95">
        <f>B5+B17+B45</f>
        <v>913.74</v>
      </c>
      <c r="C57" s="95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6" sqref="A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141</v>
      </c>
    </row>
    <row r="2" ht="19.5" customHeight="1" spans="1:2">
      <c r="A2" s="77"/>
      <c r="B2" s="78"/>
    </row>
    <row r="3" ht="30" customHeight="1" spans="1:2">
      <c r="A3" s="79" t="s">
        <v>142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79</v>
      </c>
    </row>
    <row r="6" ht="38.25" customHeight="1" spans="1:2">
      <c r="A6" s="83" t="s">
        <v>143</v>
      </c>
      <c r="B6" s="70">
        <v>2.9</v>
      </c>
    </row>
    <row r="7" ht="38.25" customHeight="1" spans="1:2">
      <c r="A7" s="70" t="s">
        <v>144</v>
      </c>
      <c r="B7" s="70">
        <v>0</v>
      </c>
    </row>
    <row r="8" ht="38.25" customHeight="1" spans="1:2">
      <c r="A8" s="70" t="s">
        <v>145</v>
      </c>
      <c r="B8" s="70">
        <v>0.5</v>
      </c>
    </row>
    <row r="9" ht="38.25" customHeight="1" spans="1:2">
      <c r="A9" s="84" t="s">
        <v>146</v>
      </c>
      <c r="B9" s="84">
        <v>2.4</v>
      </c>
    </row>
    <row r="10" ht="38.25" customHeight="1" spans="1:2">
      <c r="A10" s="85" t="s">
        <v>147</v>
      </c>
      <c r="B10" s="84">
        <v>2.4</v>
      </c>
    </row>
    <row r="11" ht="38.25" customHeight="1" spans="1:2">
      <c r="A11" s="86" t="s">
        <v>148</v>
      </c>
      <c r="B11" s="87">
        <v>0</v>
      </c>
    </row>
    <row r="12" ht="91.5" customHeight="1" spans="1:2">
      <c r="A12" s="88" t="s">
        <v>149</v>
      </c>
      <c r="B12" s="88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H15" sqref="H15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4" t="s">
        <v>150</v>
      </c>
      <c r="B1" s="45"/>
      <c r="C1" s="45"/>
      <c r="D1" s="45"/>
      <c r="E1" s="45"/>
      <c r="F1" s="45"/>
      <c r="G1" s="45"/>
      <c r="H1" s="45"/>
      <c r="I1" s="45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3"/>
      <c r="K2" s="73"/>
    </row>
    <row r="3" ht="29.25" customHeight="1" spans="1:11">
      <c r="A3" s="64" t="s">
        <v>151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39</v>
      </c>
      <c r="B5" s="66"/>
      <c r="C5" s="66" t="s">
        <v>78</v>
      </c>
      <c r="D5" s="66"/>
      <c r="E5" s="66"/>
      <c r="F5" s="66" t="s">
        <v>79</v>
      </c>
      <c r="G5" s="66"/>
      <c r="H5" s="66"/>
      <c r="I5" s="66" t="s">
        <v>152</v>
      </c>
      <c r="J5" s="66"/>
      <c r="K5" s="66"/>
    </row>
    <row r="6" s="62" customFormat="1" ht="27.75" customHeight="1" spans="1:11">
      <c r="A6" s="66" t="s">
        <v>44</v>
      </c>
      <c r="B6" s="66" t="s">
        <v>45</v>
      </c>
      <c r="C6" s="66" t="s">
        <v>71</v>
      </c>
      <c r="D6" s="66" t="s">
        <v>74</v>
      </c>
      <c r="E6" s="66" t="s">
        <v>75</v>
      </c>
      <c r="F6" s="66" t="s">
        <v>71</v>
      </c>
      <c r="G6" s="66" t="s">
        <v>74</v>
      </c>
      <c r="H6" s="66" t="s">
        <v>75</v>
      </c>
      <c r="I6" s="66" t="s">
        <v>71</v>
      </c>
      <c r="J6" s="66" t="s">
        <v>74</v>
      </c>
      <c r="K6" s="66" t="s">
        <v>75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71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4" workbookViewId="0">
      <selection activeCell="G10" sqref="G10"/>
    </sheetView>
  </sheetViews>
  <sheetFormatPr defaultColWidth="9" defaultRowHeight="14.25"/>
  <cols>
    <col min="1" max="1" width="25.25" customWidth="1"/>
    <col min="2" max="7" width="11.75" customWidth="1"/>
    <col min="8" max="8" width="35.5" customWidth="1"/>
    <col min="9" max="9" width="23.875" customWidth="1"/>
  </cols>
  <sheetData>
    <row r="1" ht="18.75" spans="1:7">
      <c r="A1" s="44" t="s">
        <v>153</v>
      </c>
      <c r="B1" s="45"/>
      <c r="C1" s="45"/>
      <c r="D1" s="45"/>
      <c r="E1" s="45"/>
      <c r="F1" s="45"/>
      <c r="G1" s="45"/>
    </row>
    <row r="2" ht="22.5" spans="1:9">
      <c r="A2" s="46" t="s">
        <v>154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155</v>
      </c>
      <c r="B4" s="10" t="s">
        <v>156</v>
      </c>
      <c r="C4" s="51" t="s">
        <v>157</v>
      </c>
      <c r="D4" s="52" t="s">
        <v>158</v>
      </c>
      <c r="E4" s="52"/>
      <c r="F4" s="53" t="s">
        <v>159</v>
      </c>
      <c r="G4" s="10" t="s">
        <v>160</v>
      </c>
      <c r="H4" s="53" t="s">
        <v>161</v>
      </c>
      <c r="I4" s="53" t="s">
        <v>162</v>
      </c>
    </row>
    <row r="5" ht="21" customHeight="1" spans="1:9">
      <c r="A5" s="50"/>
      <c r="B5" s="10"/>
      <c r="C5" s="51"/>
      <c r="D5" s="10" t="s">
        <v>163</v>
      </c>
      <c r="E5" s="10" t="s">
        <v>164</v>
      </c>
      <c r="F5" s="53"/>
      <c r="G5" s="10"/>
      <c r="H5" s="53"/>
      <c r="I5" s="53"/>
    </row>
    <row r="6" ht="27.75" customHeight="1" spans="1:9">
      <c r="A6" s="54" t="s">
        <v>71</v>
      </c>
      <c r="B6" s="55"/>
      <c r="C6" s="56">
        <f>SUM(C7:C10)</f>
        <v>371.84</v>
      </c>
      <c r="D6" s="56">
        <v>371.84</v>
      </c>
      <c r="E6" s="56"/>
      <c r="F6" s="57"/>
      <c r="G6" s="55"/>
      <c r="H6" s="55" t="s">
        <v>165</v>
      </c>
      <c r="I6" s="55" t="s">
        <v>165</v>
      </c>
    </row>
    <row r="7" ht="45" customHeight="1" spans="1:9">
      <c r="A7" s="58" t="s">
        <v>166</v>
      </c>
      <c r="B7" s="55" t="s">
        <v>167</v>
      </c>
      <c r="C7" s="56">
        <v>100</v>
      </c>
      <c r="D7" s="56">
        <v>100</v>
      </c>
      <c r="E7" s="56"/>
      <c r="F7" s="57">
        <v>2130335</v>
      </c>
      <c r="G7" s="54" t="s">
        <v>168</v>
      </c>
      <c r="H7" s="59" t="s">
        <v>169</v>
      </c>
      <c r="I7" s="61" t="s">
        <v>170</v>
      </c>
    </row>
    <row r="8" ht="38" customHeight="1" spans="1:9">
      <c r="A8" s="58" t="s">
        <v>171</v>
      </c>
      <c r="B8" s="55" t="s">
        <v>167</v>
      </c>
      <c r="C8" s="56">
        <v>50</v>
      </c>
      <c r="D8" s="56">
        <v>50</v>
      </c>
      <c r="E8" s="56"/>
      <c r="F8" s="57">
        <v>2130317</v>
      </c>
      <c r="G8" s="54" t="s">
        <v>172</v>
      </c>
      <c r="H8" s="59" t="s">
        <v>173</v>
      </c>
      <c r="I8" s="59" t="s">
        <v>174</v>
      </c>
    </row>
    <row r="9" ht="27.75" customHeight="1" spans="1:9">
      <c r="A9" s="54" t="s">
        <v>175</v>
      </c>
      <c r="B9" s="55" t="s">
        <v>167</v>
      </c>
      <c r="C9" s="56">
        <v>61.84</v>
      </c>
      <c r="D9" s="56">
        <v>61.84</v>
      </c>
      <c r="E9" s="56"/>
      <c r="F9" s="57">
        <v>2130305</v>
      </c>
      <c r="G9" s="55" t="s">
        <v>176</v>
      </c>
      <c r="H9" s="60" t="s">
        <v>177</v>
      </c>
      <c r="I9" s="60" t="s">
        <v>178</v>
      </c>
    </row>
    <row r="10" ht="27.75" customHeight="1" spans="1:9">
      <c r="A10" s="54" t="s">
        <v>179</v>
      </c>
      <c r="B10" s="55" t="s">
        <v>167</v>
      </c>
      <c r="C10" s="56">
        <v>160</v>
      </c>
      <c r="D10" s="56">
        <v>160</v>
      </c>
      <c r="E10" s="56"/>
      <c r="F10" s="57">
        <v>2130305</v>
      </c>
      <c r="G10" s="55" t="s">
        <v>176</v>
      </c>
      <c r="H10" s="59" t="s">
        <v>180</v>
      </c>
      <c r="I10" s="59" t="s">
        <v>181</v>
      </c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5、2019年一般公共预算支出表</vt:lpstr>
      <vt:lpstr>4、2019年财政拨款收支总表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2019-03-27T10:08:49Z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