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<sst xmlns="http://schemas.openxmlformats.org/spreadsheetml/2006/main" count="365" uniqueCount="201">
  <si>
    <t>表1</t>
  </si>
  <si>
    <t>孝义市残疾人联合会2019年部门收支总表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</si>
  <si>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</si>
  <si>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</si>
  <si>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</si>
  <si>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</si>
  <si>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</si>
  <si>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</si>
  <si>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</si>
  <si>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</si>
  <si>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</si>
  <si>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</si>
  <si>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</si>
  <si>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</si>
  <si>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</si>
  <si>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</si>
  <si>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</si>
  <si>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</si>
  <si>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</si>
  <si>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</si>
  <si>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</si>
  <si>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</si>
  <si>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</si>
  <si>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</si>
  <si>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</si>
  <si>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</si>
  <si>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</si>
  <si>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</si>
  <si>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</si>
  <si>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</si>
  <si>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</si>
  <si>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</si>
  <si>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</si>
  <si>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</si>
  <si>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</si>
  <si>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</si>
  <si>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</si>
  <si>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</si>
  <si>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孝义市残疾人联合会2019年部门收入总表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</si>
  <si>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</si>
  <si>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</si>
  <si>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</si>
  <si>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</si>
  <si>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</si>
  <si>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</si>
  <si>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</si>
  <si>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</si>
  <si>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</si>
  <si>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</si>
  <si>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</si>
  <si>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</si>
  <si>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</si>
  <si>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</si>
  <si>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</si>
  <si>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20811</t>
  </si>
  <si>
    <t>残疾人事业</t>
  </si>
  <si>
    <t>2081101</t>
  </si>
  <si>
    <t>行政运行（残疾人事业）</t>
  </si>
  <si>
    <t>2081104</t>
  </si>
  <si>
    <t>残疾人康复</t>
  </si>
  <si>
    <t>2081105</t>
  </si>
  <si>
    <t>残疾人就业和扶贫</t>
  </si>
  <si>
    <t>2081199</t>
  </si>
  <si>
    <t>其他残疾人事业支出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</si>
  <si>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</si>
  <si>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</si>
  <si>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</si>
  <si>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</si>
  <si>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</si>
  <si>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</si>
  <si>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</si>
  <si>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</si>
  <si>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</si>
  <si>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</si>
  <si>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住房保障支出</t>
  </si>
  <si>
    <t>住房改革支出</t>
  </si>
  <si>
    <t>住房公积金</t>
  </si>
  <si>
    <t>其他支出</t>
  </si>
  <si>
    <t>彩票公益金安排的支出</t>
  </si>
  <si>
    <t>用于残疾人事业的彩票公益金支出</t>
  </si>
  <si>
    <t>合计</t>
  </si>
  <si>
    <t>表3</t>
  </si>
  <si>
    <t>孝义市残疾人联合会2019年部门支出总表</t>
  </si>
  <si>
    <t>基本支出</t>
  </si>
  <si>
    <t>项目支出</t>
  </si>
  <si>
    <t>表4</t>
  </si>
  <si>
    <t>孝义市残疾人联合会2019年财政拨款收支总表</t>
  </si>
  <si>
    <t>小计</t>
  </si>
  <si>
    <t>政府性基金预算</t>
  </si>
  <si>
    <t>表5</t>
  </si>
  <si>
    <t>孝义市残疾人联合会2019年一般公共预算支出表</t>
  </si>
  <si>
    <t>2018年预算数</t>
  </si>
  <si>
    <t>2019年预算数</t>
  </si>
  <si>
    <t>2019年预算数比2018年预算数增减%</t>
  </si>
  <si>
    <t xml:space="preserve">              </t>
  </si>
  <si>
    <t>表6</t>
  </si>
  <si>
    <t>孝义市残疾人联合会2019年一般公共预算基本支出经济科目表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</si>
  <si>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</si>
  <si>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</si>
  <si>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</si>
  <si>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</si>
  <si>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</si>
  <si>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</si>
  <si>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</si>
  <si>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</si>
  <si>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</si>
  <si>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</si>
  <si>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</si>
  <si>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</si>
  <si>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</si>
  <si>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</si>
  <si>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</si>
  <si>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</si>
  <si>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</si>
  <si>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</si>
  <si>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</si>
  <si>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</si>
  <si>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</si>
  <si>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</si>
  <si>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</si>
  <si>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</si>
  <si>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</si>
  <si>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</si>
  <si>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</si>
  <si>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</si>
  <si>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</si>
  <si>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</si>
  <si>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</si>
  <si>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</si>
  <si>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</si>
  <si>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</si>
  <si>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</si>
  <si>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</si>
  <si>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</si>
  <si>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</si>
  <si>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</si>
  <si>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</si>
  <si>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</si>
  <si>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</si>
  <si>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</si>
  <si>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</si>
  <si>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</si>
  <si>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</si>
  <si>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</si>
  <si>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</si>
  <si>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</si>
  <si>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</si>
  <si>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</si>
  <si>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</si>
  <si>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</si>
  <si>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</si>
  <si>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</si>
  <si>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孝义市残疾人联合会2019年一般公共预算“三公”经费支出情况统计表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</si>
  <si>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</si>
  <si>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</si>
  <si>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</si>
  <si>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</si>
  <si>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</si>
  <si>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</si>
  <si>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</si>
  <si>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</si>
  <si>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孝义市残疾人联合会2019年政府性基金预算支出表</t>
  </si>
  <si>
    <t>2019年预算比2018年预算数增减</t>
  </si>
  <si>
    <t>表9</t>
  </si>
  <si>
    <t>孝义市残疾人联合会2019年一般公共预算重点项目绩效目标表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</si>
  <si>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</si>
  <si>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</si>
  <si>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</si>
  <si>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</si>
  <si>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</si>
  <si>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</si>
  <si>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</si>
  <si>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</si>
  <si>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</si>
  <si>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</si>
  <si>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</si>
  <si>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</si>
  <si>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孝义市残疾人联合会2019年政府采购预算表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</si>
  <si>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</si>
  <si>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</si>
  <si>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</si>
  <si>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</si>
  <si>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</si>
  <si>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</si>
  <si>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</si>
  <si>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</si>
  <si>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</si>
  <si>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</si>
  <si>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</si>
  <si>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</si>
  <si>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</si>
  <si>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</si>
  <si>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</si>
  <si>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</si>
  <si>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</si>
  <si>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孝义市残疾人联合会2019年政府购买服务支出预算表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</si>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</sst>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5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3" borderId="14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15" fillId="4" borderId="16" applyNumberFormat="0" applyAlignment="0" applyProtection="0">
      <alignment vertical="center"/>
    </xf>
    <xf numFmtId="0" fontId="19" fillId="6" borderId="18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 applyProtection="0"/>
  </cellStyleXfs>
  <cellXfs count="144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7" fontId="3" fillId="0" borderId="0" xfId="0" applyNumberFormat="1" applyFont="1" applyProtection="1"/>
    <xf numFmtId="177" fontId="5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177" fontId="6" fillId="0" borderId="0" xfId="0" applyNumberFormat="1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177" fontId="0" fillId="0" borderId="0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Fill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right"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0" xfId="0" applyNumberFormat="1" applyProtection="1"/>
    <xf numFmtId="0" fontId="0" fillId="0" borderId="0" xfId="0" applyFont="1" applyAlignment="1" applyProtection="1">
      <alignment vertical="center"/>
    </xf>
    <xf numFmtId="177" fontId="0" fillId="0" borderId="0" xfId="0" applyNumberFormat="1" applyFont="1" applyProtection="1"/>
    <xf numFmtId="0" fontId="6" fillId="0" borderId="0" xfId="0" applyFont="1" applyAlignment="1" applyProtection="1">
      <alignment horizontal="center" vertical="center"/>
    </xf>
    <xf numFmtId="177" fontId="6" fillId="0" borderId="0" xfId="0" applyNumberFormat="1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177" fontId="0" fillId="0" borderId="0" xfId="0" applyNumberFormat="1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177" fontId="0" fillId="0" borderId="10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177" fontId="9" fillId="0" borderId="12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177" fontId="0" fillId="0" borderId="0" xfId="0" applyNumberForma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177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Alignment="1" applyProtection="1">
      <alignment vertical="center"/>
    </xf>
    <xf numFmtId="177" fontId="10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0" fillId="0" borderId="0" xfId="0" applyNumberFormat="1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Alignment="1" applyProtection="1"/>
    <xf numFmtId="0" fontId="10" fillId="0" borderId="0" xfId="0" applyFont="1" applyAlignment="1" applyProtection="1">
      <alignment vertical="center"/>
    </xf>
    <xf numFmtId="177" fontId="11" fillId="0" borderId="0" xfId="0" applyNumberFormat="1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</xf>
    <xf numFmtId="177" fontId="0" fillId="0" borderId="7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43" fontId="3" fillId="0" borderId="0" xfId="0" applyNumberFormat="1" applyFont="1" applyProtection="1"/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  <xf numFmtId="177" fontId="0" fillId="0" borderId="2" xfId="0" applyNumberFormat="1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28575</xdr:colOff>
      <xdr:row>6</xdr:row>
      <xdr:rowOff>0</xdr:rowOff>
    </xdr:from>
    <xdr:to>
      <xdr:col>8</xdr:col>
      <xdr:colOff>885825</xdr:colOff>
      <xdr:row>17</xdr:row>
      <xdr:rowOff>323850</xdr:rowOff>
    </xdr:to>
    <xdr:cxnSp>
      <xdr:nvCxnSpPr>
        <xdr:cNvPr id="2" name="直接连接符 1"/>
        <xdr:cNvCxnSpPr/>
      </xdr:nvCxnSpPr>
      <xdr:spPr>
        <a:xfrm>
          <a:off x="28575" y="1666875"/>
          <a:ext cx="9048750" cy="420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6</xdr:row>
      <xdr:rowOff>0</xdr:rowOff>
    </xdr:from>
    <xdr:to>
      <xdr:col>13</xdr:col>
      <xdr:colOff>676275</xdr:colOff>
      <xdr:row>15</xdr:row>
      <xdr:rowOff>285750</xdr:rowOff>
    </xdr:to>
    <xdr:cxnSp>
      <xdr:nvCxnSpPr>
        <xdr:cNvPr id="2" name="直接连接符 1"/>
        <xdr:cNvCxnSpPr/>
      </xdr:nvCxnSpPr>
      <xdr:spPr>
        <a:xfrm>
          <a:off x="19050" y="2914650"/>
          <a:ext cx="9496425" cy="3028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6</xdr:row>
      <xdr:rowOff>9525</xdr:rowOff>
    </xdr:from>
    <xdr:to>
      <xdr:col>12</xdr:col>
      <xdr:colOff>0</xdr:colOff>
      <xdr:row>13</xdr:row>
      <xdr:rowOff>390525</xdr:rowOff>
    </xdr:to>
    <xdr:cxnSp>
      <xdr:nvCxnSpPr>
        <xdr:cNvPr id="2" name="直接连接符 1"/>
        <xdr:cNvCxnSpPr/>
      </xdr:nvCxnSpPr>
      <xdr:spPr>
        <a:xfrm>
          <a:off x="19050" y="2771775"/>
          <a:ext cx="9172575" cy="3248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showZeros="0" tabSelected="1" workbookViewId="0">
      <selection activeCell="H29" sqref="H29"/>
    </sheetView>
  </sheetViews>
  <sheetFormatPr defaultColWidth="6.875" defaultRowHeight="11.25"/>
  <cols>
    <col min="1" max="1" width="33" style="60" customWidth="1"/>
    <col min="2" max="4" width="9.25" style="61" customWidth="1"/>
    <col min="5" max="5" width="34.125" style="60" customWidth="1"/>
    <col min="6" max="8" width="10.25" style="61" customWidth="1"/>
    <col min="9" max="16384" width="6.875" style="60"/>
  </cols>
  <sheetData>
    <row r="1" ht="16.5" customHeight="1" spans="1:8">
      <c r="A1" s="65" t="s">
        <v>0</v>
      </c>
      <c r="B1" s="66"/>
      <c r="C1" s="66"/>
      <c r="D1" s="118"/>
      <c r="E1" s="132"/>
      <c r="F1" s="118"/>
      <c r="G1" s="118"/>
      <c r="H1" s="119"/>
    </row>
    <row r="2" ht="18.75" customHeight="1" spans="1:8">
      <c r="A2" s="120"/>
      <c r="B2" s="133"/>
      <c r="C2" s="133"/>
      <c r="D2" s="118"/>
      <c r="E2" s="132"/>
      <c r="F2" s="118"/>
      <c r="G2" s="118"/>
      <c r="H2" s="119"/>
    </row>
    <row r="3" ht="21" customHeight="1" spans="1:8">
      <c r="A3" s="87" t="s">
        <v>1</v>
      </c>
      <c r="B3" s="88"/>
      <c r="C3" s="88"/>
      <c r="D3" s="88"/>
      <c r="E3" s="87"/>
      <c r="F3" s="88"/>
      <c r="G3" s="88"/>
      <c r="H3" s="88"/>
    </row>
    <row r="4" ht="14.25" customHeight="1" spans="1:8">
      <c r="A4" s="121"/>
      <c r="B4" s="122"/>
      <c r="C4" s="122"/>
      <c r="D4" s="122"/>
      <c r="E4" s="121"/>
      <c r="F4" s="122"/>
      <c r="G4" s="122"/>
      <c r="H4" s="90" t="s">
        <v>2</v>
      </c>
    </row>
    <row r="5" ht="24" customHeight="1" spans="1:8">
      <c r="A5" s="144" t="s">
        <v>3</v>
      </c>
      <c r="B5" s="68"/>
      <c r="C5" s="68"/>
      <c r="D5" s="68"/>
      <c r="E5" s="144" t="s">
        <v>4</v>
      </c>
      <c r="F5" s="68"/>
      <c r="G5" s="68"/>
      <c r="H5" s="68"/>
    </row>
    <row r="6" ht="24" customHeight="1" spans="1:8">
      <c r="A6" s="145" t="s">
        <v>5</v>
      </c>
      <c r="B6" s="135" t="s">
        <v>6</v>
      </c>
      <c r="C6" s="136"/>
      <c r="D6" s="137"/>
      <c r="E6" s="138" t="s">
        <v>7</v>
      </c>
      <c r="F6" s="135" t="s">
        <v>6</v>
      </c>
      <c r="G6" s="136"/>
      <c r="H6" s="137"/>
    </row>
    <row r="7" ht="48.75" customHeight="1" spans="1:8">
      <c r="A7" s="139"/>
      <c r="B7" s="128" t="s">
        <v>8</v>
      </c>
      <c r="C7" s="128" t="s">
        <v>9</v>
      </c>
      <c r="D7" s="128" t="s">
        <v>10</v>
      </c>
      <c r="E7" s="140"/>
      <c r="F7" s="128" t="s">
        <v>8</v>
      </c>
      <c r="G7" s="128" t="s">
        <v>9</v>
      </c>
      <c r="H7" s="128" t="s">
        <v>10</v>
      </c>
    </row>
    <row r="8" ht="24" customHeight="1" spans="1:8">
      <c r="A8" s="77" t="s">
        <v>11</v>
      </c>
      <c r="B8" s="72">
        <v>356.52</v>
      </c>
      <c r="C8" s="72">
        <v>325.72</v>
      </c>
      <c r="D8" s="68">
        <f>ROUND((C8-B8)/B8*100,2)</f>
        <v>-8.64</v>
      </c>
      <c r="E8" s="74" t="s">
        <v>12</v>
      </c>
      <c r="F8" s="71"/>
      <c r="G8" s="71"/>
      <c r="H8" s="82"/>
    </row>
    <row r="9" ht="24" customHeight="1" spans="1:8">
      <c r="A9" s="77" t="s">
        <v>13</v>
      </c>
      <c r="B9" s="72">
        <v>64.2</v>
      </c>
      <c r="C9" s="72">
        <v>70.8</v>
      </c>
      <c r="D9" s="68">
        <f>ROUND((C9-B9)/B9*100,2)</f>
        <v>10.28</v>
      </c>
      <c r="E9" s="74" t="s">
        <v>14</v>
      </c>
      <c r="F9" s="71"/>
      <c r="G9" s="71"/>
      <c r="H9" s="82"/>
    </row>
    <row r="10" ht="24" customHeight="1" spans="1:8">
      <c r="A10" s="77" t="s">
        <v>15</v>
      </c>
      <c r="B10" s="72"/>
      <c r="C10" s="72"/>
      <c r="D10" s="68"/>
      <c r="E10" s="74" t="s">
        <v>16</v>
      </c>
      <c r="F10" s="71"/>
      <c r="G10" s="71"/>
      <c r="H10" s="82"/>
    </row>
    <row r="11" ht="24" customHeight="1" spans="1:8">
      <c r="A11" s="77" t="s">
        <v>17</v>
      </c>
      <c r="B11" s="72"/>
      <c r="C11" s="72"/>
      <c r="D11" s="68"/>
      <c r="E11" s="77" t="s">
        <v>18</v>
      </c>
      <c r="F11" s="72"/>
      <c r="G11" s="72"/>
      <c r="H11" s="82"/>
    </row>
    <row r="12" ht="24" customHeight="1" spans="1:8">
      <c r="A12" s="77"/>
      <c r="B12" s="72"/>
      <c r="C12" s="72"/>
      <c r="D12" s="68"/>
      <c r="E12" s="74" t="s">
        <v>19</v>
      </c>
      <c r="F12" s="71"/>
      <c r="G12" s="71"/>
      <c r="H12" s="82"/>
    </row>
    <row r="13" ht="24" customHeight="1" spans="1:8">
      <c r="A13" s="77"/>
      <c r="B13" s="72"/>
      <c r="C13" s="72"/>
      <c r="D13" s="68"/>
      <c r="E13" s="74" t="s">
        <v>20</v>
      </c>
      <c r="F13" s="71"/>
      <c r="G13" s="71"/>
      <c r="H13" s="82"/>
    </row>
    <row r="14" ht="24" customHeight="1" spans="1:8">
      <c r="A14" s="77"/>
      <c r="B14" s="72"/>
      <c r="C14" s="72"/>
      <c r="D14" s="68"/>
      <c r="E14" s="77" t="s">
        <v>21</v>
      </c>
      <c r="F14" s="72"/>
      <c r="G14" s="72"/>
      <c r="H14" s="72"/>
    </row>
    <row r="15" ht="24" customHeight="1" spans="1:8">
      <c r="A15" s="77"/>
      <c r="B15" s="72"/>
      <c r="C15" s="72"/>
      <c r="D15" s="68"/>
      <c r="E15" s="77" t="s">
        <v>22</v>
      </c>
      <c r="F15" s="141">
        <v>347.69</v>
      </c>
      <c r="G15" s="141">
        <v>308.99</v>
      </c>
      <c r="H15" s="68">
        <f>ROUND((G15-F15)/F15*100,2)</f>
        <v>-11.13</v>
      </c>
    </row>
    <row r="16" ht="24" customHeight="1" spans="1:9">
      <c r="A16" s="77"/>
      <c r="B16" s="72"/>
      <c r="C16" s="72"/>
      <c r="D16" s="68"/>
      <c r="E16" s="74" t="s">
        <v>23</v>
      </c>
      <c r="F16" s="142"/>
      <c r="G16" s="142">
        <v>7.74</v>
      </c>
      <c r="H16" s="68"/>
      <c r="I16" s="143"/>
    </row>
    <row r="17" ht="24" customHeight="1" spans="1:9">
      <c r="A17" s="77"/>
      <c r="B17" s="72"/>
      <c r="C17" s="72"/>
      <c r="D17" s="68"/>
      <c r="E17" s="74" t="s">
        <v>24</v>
      </c>
      <c r="F17" s="142"/>
      <c r="G17" s="142"/>
      <c r="H17" s="68"/>
      <c r="I17" s="143"/>
    </row>
    <row r="18" ht="24" customHeight="1" spans="1:9">
      <c r="A18" s="77"/>
      <c r="B18" s="72"/>
      <c r="C18" s="72"/>
      <c r="D18" s="68"/>
      <c r="E18" s="77" t="s">
        <v>25</v>
      </c>
      <c r="F18" s="141"/>
      <c r="G18" s="141"/>
      <c r="H18" s="68"/>
      <c r="I18" s="143"/>
    </row>
    <row r="19" ht="24" customHeight="1" spans="1:9">
      <c r="A19" s="77"/>
      <c r="B19" s="72"/>
      <c r="C19" s="72"/>
      <c r="D19" s="68"/>
      <c r="E19" s="77" t="s">
        <v>26</v>
      </c>
      <c r="F19" s="72"/>
      <c r="G19" s="72"/>
      <c r="H19" s="68"/>
      <c r="I19" s="143"/>
    </row>
    <row r="20" ht="24" customHeight="1" spans="1:9">
      <c r="A20" s="77"/>
      <c r="B20" s="72"/>
      <c r="C20" s="72"/>
      <c r="D20" s="68"/>
      <c r="E20" s="77" t="s">
        <v>27</v>
      </c>
      <c r="F20" s="72"/>
      <c r="G20" s="72"/>
      <c r="H20" s="68"/>
      <c r="I20" s="143"/>
    </row>
    <row r="21" ht="24" customHeight="1" spans="1:9">
      <c r="A21" s="77"/>
      <c r="B21" s="72"/>
      <c r="C21" s="72"/>
      <c r="D21" s="68"/>
      <c r="E21" s="77" t="s">
        <v>28</v>
      </c>
      <c r="F21" s="72"/>
      <c r="G21" s="72"/>
      <c r="H21" s="68"/>
      <c r="I21" s="143"/>
    </row>
    <row r="22" ht="24" customHeight="1" spans="1:9">
      <c r="A22" s="77"/>
      <c r="B22" s="72"/>
      <c r="C22" s="72"/>
      <c r="D22" s="68"/>
      <c r="E22" s="77" t="s">
        <v>29</v>
      </c>
      <c r="F22" s="72"/>
      <c r="G22" s="72"/>
      <c r="H22" s="68"/>
      <c r="I22" s="143"/>
    </row>
    <row r="23" ht="24" customHeight="1" spans="1:9">
      <c r="A23" s="77"/>
      <c r="B23" s="72"/>
      <c r="C23" s="72"/>
      <c r="D23" s="68"/>
      <c r="E23" s="77" t="s">
        <v>30</v>
      </c>
      <c r="F23" s="72"/>
      <c r="G23" s="72"/>
      <c r="H23" s="68"/>
      <c r="I23" s="143"/>
    </row>
    <row r="24" ht="24" customHeight="1" spans="1:9">
      <c r="A24" s="77"/>
      <c r="B24" s="72"/>
      <c r="C24" s="72"/>
      <c r="D24" s="68"/>
      <c r="E24" s="77" t="s">
        <v>31</v>
      </c>
      <c r="F24" s="72"/>
      <c r="G24" s="72"/>
      <c r="H24" s="68"/>
      <c r="I24" s="143"/>
    </row>
    <row r="25" ht="24" customHeight="1" spans="1:9">
      <c r="A25" s="77"/>
      <c r="B25" s="72"/>
      <c r="C25" s="72"/>
      <c r="D25" s="68"/>
      <c r="E25" s="77" t="s">
        <v>32</v>
      </c>
      <c r="F25" s="72">
        <v>8.83</v>
      </c>
      <c r="G25" s="72">
        <v>8.99</v>
      </c>
      <c r="H25" s="68">
        <f>ROUND((G25-F25)/F25*100,2)</f>
        <v>1.81</v>
      </c>
      <c r="I25" s="143"/>
    </row>
    <row r="26" ht="24" customHeight="1" spans="1:9">
      <c r="A26" s="77"/>
      <c r="B26" s="72"/>
      <c r="C26" s="72"/>
      <c r="D26" s="68"/>
      <c r="E26" s="77" t="s">
        <v>33</v>
      </c>
      <c r="F26" s="72"/>
      <c r="G26" s="72"/>
      <c r="H26" s="68"/>
      <c r="I26" s="143"/>
    </row>
    <row r="27" ht="24" customHeight="1" spans="1:9">
      <c r="A27" s="77"/>
      <c r="B27" s="72"/>
      <c r="C27" s="72"/>
      <c r="D27" s="68"/>
      <c r="E27" s="77" t="s">
        <v>34</v>
      </c>
      <c r="F27" s="72">
        <v>64.2</v>
      </c>
      <c r="G27" s="72">
        <v>70.8</v>
      </c>
      <c r="H27" s="68">
        <f>ROUND((G27-F27)/F27*100,2)</f>
        <v>10.28</v>
      </c>
      <c r="I27" s="143"/>
    </row>
    <row r="28" ht="24" customHeight="1" spans="1:9">
      <c r="A28" s="77"/>
      <c r="B28" s="72"/>
      <c r="C28" s="72"/>
      <c r="D28" s="68"/>
      <c r="E28" s="110"/>
      <c r="F28" s="111"/>
      <c r="G28" s="111"/>
      <c r="H28" s="68"/>
      <c r="I28" s="143"/>
    </row>
    <row r="29" ht="24" customHeight="1" spans="1:9">
      <c r="A29" s="67" t="s">
        <v>35</v>
      </c>
      <c r="B29" s="68">
        <v>420.72</v>
      </c>
      <c r="C29" s="68">
        <v>396.52</v>
      </c>
      <c r="D29" s="68">
        <f>ROUND((C29-B29)/B29*100,2)</f>
        <v>-5.75</v>
      </c>
      <c r="E29" s="67" t="s">
        <v>36</v>
      </c>
      <c r="F29" s="68">
        <v>420.72</v>
      </c>
      <c r="G29" s="68">
        <v>396.52</v>
      </c>
      <c r="H29" s="68">
        <f>ROUND((G29-F29)/F29*100,2)</f>
        <v>-5.75</v>
      </c>
      <c r="I29" s="143"/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393055555555556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7" workbookViewId="0">
      <selection activeCell="G8" sqref="G8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176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178</v>
      </c>
      <c r="B4" s="31" t="s">
        <v>179</v>
      </c>
      <c r="C4" s="31" t="s">
        <v>180</v>
      </c>
      <c r="D4" s="31" t="s">
        <v>181</v>
      </c>
      <c r="E4" s="8" t="s">
        <v>182</v>
      </c>
      <c r="F4" s="8"/>
      <c r="G4" s="8"/>
      <c r="H4" s="8"/>
      <c r="I4" s="8"/>
      <c r="J4" s="8"/>
      <c r="K4" s="8"/>
      <c r="L4" s="8"/>
      <c r="M4" s="8"/>
      <c r="N4" s="40" t="s">
        <v>183</v>
      </c>
    </row>
    <row r="5" ht="37.5" customHeight="1" spans="1:14">
      <c r="A5" s="9"/>
      <c r="B5" s="31"/>
      <c r="C5" s="31"/>
      <c r="D5" s="31"/>
      <c r="E5" s="10" t="s">
        <v>184</v>
      </c>
      <c r="F5" s="8" t="s">
        <v>40</v>
      </c>
      <c r="G5" s="8"/>
      <c r="H5" s="8"/>
      <c r="I5" s="8"/>
      <c r="J5" s="41"/>
      <c r="K5" s="41"/>
      <c r="L5" s="23" t="s">
        <v>185</v>
      </c>
      <c r="M5" s="23" t="s">
        <v>186</v>
      </c>
      <c r="N5" s="42"/>
    </row>
    <row r="6" ht="78.75" customHeight="1" spans="1:14">
      <c r="A6" s="13"/>
      <c r="B6" s="31"/>
      <c r="C6" s="31"/>
      <c r="D6" s="31"/>
      <c r="E6" s="10"/>
      <c r="F6" s="14" t="s">
        <v>187</v>
      </c>
      <c r="G6" s="10" t="s">
        <v>188</v>
      </c>
      <c r="H6" s="10" t="s">
        <v>189</v>
      </c>
      <c r="I6" s="10" t="s">
        <v>190</v>
      </c>
      <c r="J6" s="10" t="s">
        <v>191</v>
      </c>
      <c r="K6" s="24" t="s">
        <v>192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193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7" workbookViewId="0">
      <selection activeCell="P6" sqref="P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194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196</v>
      </c>
      <c r="B4" s="7" t="s">
        <v>197</v>
      </c>
      <c r="C4" s="8" t="s">
        <v>182</v>
      </c>
      <c r="D4" s="8"/>
      <c r="E4" s="8"/>
      <c r="F4" s="8"/>
      <c r="G4" s="8"/>
      <c r="H4" s="8"/>
      <c r="I4" s="8"/>
      <c r="J4" s="8"/>
      <c r="K4" s="8"/>
      <c r="L4" s="7" t="s">
        <v>98</v>
      </c>
    </row>
    <row r="5" ht="25.5" customHeight="1" spans="1:12">
      <c r="A5" s="9"/>
      <c r="B5" s="9"/>
      <c r="C5" s="10" t="s">
        <v>184</v>
      </c>
      <c r="D5" s="11" t="s">
        <v>198</v>
      </c>
      <c r="E5" s="12"/>
      <c r="F5" s="12"/>
      <c r="G5" s="12"/>
      <c r="H5" s="12"/>
      <c r="I5" s="22"/>
      <c r="J5" s="23" t="s">
        <v>185</v>
      </c>
      <c r="K5" s="23" t="s">
        <v>186</v>
      </c>
      <c r="L5" s="9"/>
    </row>
    <row r="6" ht="81" customHeight="1" spans="1:12">
      <c r="A6" s="13"/>
      <c r="B6" s="13"/>
      <c r="C6" s="10"/>
      <c r="D6" s="14" t="s">
        <v>187</v>
      </c>
      <c r="E6" s="10" t="s">
        <v>188</v>
      </c>
      <c r="F6" s="10" t="s">
        <v>189</v>
      </c>
      <c r="G6" s="10" t="s">
        <v>190</v>
      </c>
      <c r="H6" s="10" t="s">
        <v>191</v>
      </c>
      <c r="I6" s="24" t="s">
        <v>199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200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showGridLines="0" showZeros="0" workbookViewId="0">
      <selection activeCell="G12" sqref="G12"/>
    </sheetView>
  </sheetViews>
  <sheetFormatPr defaultColWidth="6.875" defaultRowHeight="11.25" outlineLevelCol="6"/>
  <cols>
    <col min="1" max="1" width="20.625" style="60" customWidth="1"/>
    <col min="2" max="2" width="34.75" style="60" customWidth="1"/>
    <col min="3" max="5" width="14.625" style="61" customWidth="1"/>
    <col min="6" max="6" width="12" style="61" customWidth="1"/>
    <col min="7" max="7" width="15.625" style="61" customWidth="1"/>
    <col min="8" max="16384" width="6.875" style="60"/>
  </cols>
  <sheetData>
    <row r="1" ht="16.5" customHeight="1" spans="1:7">
      <c r="A1" s="44" t="s">
        <v>37</v>
      </c>
      <c r="B1" s="45"/>
      <c r="C1" s="62"/>
      <c r="D1" s="80"/>
      <c r="E1" s="80"/>
      <c r="F1" s="80"/>
      <c r="G1" s="80"/>
    </row>
    <row r="2" ht="29.25" customHeight="1" spans="1:7">
      <c r="A2" s="63" t="s">
        <v>38</v>
      </c>
      <c r="B2" s="63"/>
      <c r="C2" s="64"/>
      <c r="D2" s="64"/>
      <c r="E2" s="64"/>
      <c r="F2" s="64"/>
      <c r="G2" s="64"/>
    </row>
    <row r="3" ht="26.25" customHeight="1" spans="1:7">
      <c r="A3" s="65"/>
      <c r="B3" s="65"/>
      <c r="C3" s="66"/>
      <c r="D3" s="66"/>
      <c r="E3" s="66"/>
      <c r="F3" s="66"/>
      <c r="G3" s="123" t="s">
        <v>2</v>
      </c>
    </row>
    <row r="4" ht="26.25" customHeight="1" spans="1:7">
      <c r="A4" s="67" t="s">
        <v>39</v>
      </c>
      <c r="B4" s="67"/>
      <c r="C4" s="127" t="s">
        <v>35</v>
      </c>
      <c r="D4" s="128" t="s">
        <v>40</v>
      </c>
      <c r="E4" s="128" t="s">
        <v>41</v>
      </c>
      <c r="F4" s="128" t="s">
        <v>42</v>
      </c>
      <c r="G4" s="127" t="s">
        <v>43</v>
      </c>
    </row>
    <row r="5" s="59" customFormat="1" ht="47.25" customHeight="1" spans="1:7">
      <c r="A5" s="67" t="s">
        <v>44</v>
      </c>
      <c r="B5" s="67" t="s">
        <v>45</v>
      </c>
      <c r="C5" s="129"/>
      <c r="D5" s="128"/>
      <c r="E5" s="128"/>
      <c r="F5" s="128"/>
      <c r="G5" s="129"/>
    </row>
    <row r="6" s="59" customFormat="1" ht="25.5" customHeight="1" spans="1:7">
      <c r="A6" s="67" t="s">
        <v>46</v>
      </c>
      <c r="B6" s="69" t="s">
        <v>47</v>
      </c>
      <c r="C6" s="72">
        <v>308.99</v>
      </c>
      <c r="D6" s="72">
        <v>308.99</v>
      </c>
      <c r="E6" s="72"/>
      <c r="F6" s="72"/>
      <c r="G6" s="72"/>
    </row>
    <row r="7" s="59" customFormat="1" ht="25.5" customHeight="1" spans="1:7">
      <c r="A7" s="67" t="s">
        <v>48</v>
      </c>
      <c r="B7" s="69" t="s">
        <v>49</v>
      </c>
      <c r="C7" s="72">
        <v>28.41</v>
      </c>
      <c r="D7" s="72">
        <v>28.41</v>
      </c>
      <c r="E7" s="72"/>
      <c r="F7" s="72"/>
      <c r="G7" s="72"/>
    </row>
    <row r="8" s="59" customFormat="1" ht="25.5" customHeight="1" spans="1:7">
      <c r="A8" s="67" t="s">
        <v>50</v>
      </c>
      <c r="B8" s="69" t="s">
        <v>51</v>
      </c>
      <c r="C8" s="72">
        <v>22.47</v>
      </c>
      <c r="D8" s="72">
        <v>22.47</v>
      </c>
      <c r="E8" s="72"/>
      <c r="F8" s="72"/>
      <c r="G8" s="72"/>
    </row>
    <row r="9" s="59" customFormat="1" ht="25.5" customHeight="1" spans="1:7">
      <c r="A9" s="67" t="s">
        <v>52</v>
      </c>
      <c r="B9" s="69" t="s">
        <v>53</v>
      </c>
      <c r="C9" s="72">
        <v>5.94</v>
      </c>
      <c r="D9" s="72">
        <v>5.94</v>
      </c>
      <c r="E9" s="72"/>
      <c r="F9" s="72"/>
      <c r="G9" s="72"/>
    </row>
    <row r="10" s="59" customFormat="1" ht="25.5" customHeight="1" spans="1:7">
      <c r="A10" s="67" t="s">
        <v>54</v>
      </c>
      <c r="B10" s="69" t="s">
        <v>55</v>
      </c>
      <c r="C10" s="72">
        <v>280.58</v>
      </c>
      <c r="D10" s="72">
        <v>280.58</v>
      </c>
      <c r="E10" s="72"/>
      <c r="F10" s="72"/>
      <c r="G10" s="72"/>
    </row>
    <row r="11" customFormat="1" ht="25.5" customHeight="1" spans="1:7">
      <c r="A11" s="67" t="s">
        <v>56</v>
      </c>
      <c r="B11" s="115" t="s">
        <v>57</v>
      </c>
      <c r="C11" s="76">
        <v>86.32</v>
      </c>
      <c r="D11" s="76">
        <v>86.32</v>
      </c>
      <c r="E11" s="76"/>
      <c r="F11" s="76"/>
      <c r="G11" s="76"/>
    </row>
    <row r="12" customFormat="1" ht="25.5" customHeight="1" spans="1:7">
      <c r="A12" s="67" t="s">
        <v>58</v>
      </c>
      <c r="B12" s="67" t="s">
        <v>59</v>
      </c>
      <c r="C12" s="72">
        <v>5</v>
      </c>
      <c r="D12" s="72">
        <v>5</v>
      </c>
      <c r="E12" s="72"/>
      <c r="F12" s="72"/>
      <c r="G12" s="72"/>
    </row>
    <row r="13" customFormat="1" ht="25.5" customHeight="1" spans="1:7">
      <c r="A13" s="67" t="s">
        <v>60</v>
      </c>
      <c r="B13" s="69" t="s">
        <v>61</v>
      </c>
      <c r="C13" s="72">
        <v>21</v>
      </c>
      <c r="D13" s="72">
        <v>21</v>
      </c>
      <c r="E13" s="72"/>
      <c r="F13" s="72"/>
      <c r="G13" s="72"/>
    </row>
    <row r="14" customFormat="1" ht="25.5" customHeight="1" spans="1:7">
      <c r="A14" s="67" t="s">
        <v>62</v>
      </c>
      <c r="B14" s="67" t="s">
        <v>63</v>
      </c>
      <c r="C14" s="72">
        <v>168.26</v>
      </c>
      <c r="D14" s="72">
        <v>168.26</v>
      </c>
      <c r="E14" s="72"/>
      <c r="F14" s="72"/>
      <c r="G14" s="72"/>
    </row>
    <row r="15" customFormat="1" ht="25.5" customHeight="1" spans="1:7">
      <c r="A15" s="67" t="s">
        <v>64</v>
      </c>
      <c r="B15" s="69" t="s">
        <v>65</v>
      </c>
      <c r="C15" s="72">
        <v>7.74</v>
      </c>
      <c r="D15" s="72">
        <v>7.74</v>
      </c>
      <c r="E15" s="72"/>
      <c r="F15" s="72"/>
      <c r="G15" s="72"/>
    </row>
    <row r="16" customFormat="1" ht="25.5" customHeight="1" spans="1:7">
      <c r="A16" s="67" t="s">
        <v>66</v>
      </c>
      <c r="B16" s="69" t="s">
        <v>67</v>
      </c>
      <c r="C16" s="72">
        <v>7.74</v>
      </c>
      <c r="D16" s="72">
        <v>7.74</v>
      </c>
      <c r="E16" s="72"/>
      <c r="F16" s="72"/>
      <c r="G16" s="72"/>
    </row>
    <row r="17" ht="25.5" customHeight="1" spans="1:7">
      <c r="A17" s="67" t="s">
        <v>68</v>
      </c>
      <c r="B17" s="69" t="s">
        <v>69</v>
      </c>
      <c r="C17" s="72">
        <v>1.99</v>
      </c>
      <c r="D17" s="72">
        <v>1.99</v>
      </c>
      <c r="E17" s="72"/>
      <c r="F17" s="72"/>
      <c r="G17" s="72"/>
    </row>
    <row r="18" ht="25.5" customHeight="1" spans="1:7">
      <c r="A18" s="67" t="s">
        <v>70</v>
      </c>
      <c r="B18" s="69" t="s">
        <v>71</v>
      </c>
      <c r="C18" s="72">
        <v>4.75</v>
      </c>
      <c r="D18" s="72">
        <v>4.75</v>
      </c>
      <c r="E18" s="72"/>
      <c r="F18" s="72"/>
      <c r="G18" s="72"/>
    </row>
    <row r="19" ht="25.5" customHeight="1" spans="1:7">
      <c r="A19" s="67" t="s">
        <v>72</v>
      </c>
      <c r="B19" s="69" t="s">
        <v>73</v>
      </c>
      <c r="C19" s="72">
        <v>1</v>
      </c>
      <c r="D19" s="72">
        <v>1</v>
      </c>
      <c r="E19" s="72"/>
      <c r="F19" s="72"/>
      <c r="G19" s="72"/>
    </row>
    <row r="20" ht="25.5" customHeight="1" spans="1:7">
      <c r="A20" s="67">
        <v>221</v>
      </c>
      <c r="B20" s="69" t="s">
        <v>74</v>
      </c>
      <c r="C20" s="72">
        <v>8.99</v>
      </c>
      <c r="D20" s="72">
        <v>8.99</v>
      </c>
      <c r="E20" s="72"/>
      <c r="F20" s="72"/>
      <c r="G20" s="72"/>
    </row>
    <row r="21" ht="25.5" customHeight="1" spans="1:7">
      <c r="A21" s="67">
        <v>22102</v>
      </c>
      <c r="B21" s="69" t="s">
        <v>75</v>
      </c>
      <c r="C21" s="72">
        <v>8.99</v>
      </c>
      <c r="D21" s="72">
        <v>8.99</v>
      </c>
      <c r="E21" s="72"/>
      <c r="F21" s="72"/>
      <c r="G21" s="72"/>
    </row>
    <row r="22" ht="25.5" customHeight="1" spans="1:7">
      <c r="A22" s="67">
        <v>2210201</v>
      </c>
      <c r="B22" s="69" t="s">
        <v>76</v>
      </c>
      <c r="C22" s="72">
        <v>8.99</v>
      </c>
      <c r="D22" s="72">
        <v>8.99</v>
      </c>
      <c r="E22" s="72"/>
      <c r="F22" s="72"/>
      <c r="G22" s="72"/>
    </row>
    <row r="23" ht="25.5" customHeight="1" spans="1:7">
      <c r="A23" s="67">
        <v>229</v>
      </c>
      <c r="B23" s="69" t="s">
        <v>77</v>
      </c>
      <c r="C23" s="72">
        <v>70.8</v>
      </c>
      <c r="D23" s="72"/>
      <c r="E23" s="72">
        <v>70.8</v>
      </c>
      <c r="F23" s="72"/>
      <c r="G23" s="72"/>
    </row>
    <row r="24" ht="25.5" customHeight="1" spans="1:7">
      <c r="A24" s="67">
        <v>22960</v>
      </c>
      <c r="B24" s="69" t="s">
        <v>78</v>
      </c>
      <c r="C24" s="72">
        <v>70.8</v>
      </c>
      <c r="D24" s="72"/>
      <c r="E24" s="72">
        <v>70.8</v>
      </c>
      <c r="F24" s="72"/>
      <c r="G24" s="72"/>
    </row>
    <row r="25" ht="25.5" customHeight="1" spans="1:7">
      <c r="A25" s="67">
        <v>2296006</v>
      </c>
      <c r="B25" s="69" t="s">
        <v>79</v>
      </c>
      <c r="C25" s="72">
        <v>70.8</v>
      </c>
      <c r="D25" s="72"/>
      <c r="E25" s="72">
        <v>70.8</v>
      </c>
      <c r="F25" s="72"/>
      <c r="G25" s="72"/>
    </row>
    <row r="26" ht="25.5" customHeight="1" spans="1:7">
      <c r="A26" s="78" t="s">
        <v>80</v>
      </c>
      <c r="B26" s="79"/>
      <c r="C26" s="130">
        <v>396.52</v>
      </c>
      <c r="D26" s="72">
        <v>325.72</v>
      </c>
      <c r="E26" s="72">
        <v>70.8</v>
      </c>
      <c r="F26" s="72"/>
      <c r="G26" s="72"/>
    </row>
    <row r="27" spans="3:7">
      <c r="C27" s="131"/>
      <c r="D27" s="131"/>
      <c r="E27" s="131"/>
      <c r="F27" s="131"/>
      <c r="G27" s="131"/>
    </row>
    <row r="28" spans="3:7">
      <c r="C28" s="131"/>
      <c r="D28" s="131"/>
      <c r="E28" s="131"/>
      <c r="F28" s="131"/>
      <c r="G28" s="131"/>
    </row>
  </sheetData>
  <mergeCells count="8">
    <mergeCell ref="A2:G2"/>
    <mergeCell ref="A4:B4"/>
    <mergeCell ref="A26:B26"/>
    <mergeCell ref="C4:C5"/>
    <mergeCell ref="D4:D5"/>
    <mergeCell ref="E4:E5"/>
    <mergeCell ref="F4:F5"/>
    <mergeCell ref="G4:G5"/>
  </mergeCells>
  <printOptions horizontalCentered="1"/>
  <pageMargins left="0.236111111111111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workbookViewId="0">
      <selection activeCell="G21" sqref="G21"/>
    </sheetView>
  </sheetViews>
  <sheetFormatPr defaultColWidth="6.875" defaultRowHeight="11.25" outlineLevelCol="4"/>
  <cols>
    <col min="1" max="1" width="19.375" style="60" customWidth="1"/>
    <col min="2" max="2" width="32.375" style="60" customWidth="1"/>
    <col min="3" max="5" width="24.125" style="61" customWidth="1"/>
    <col min="6" max="16384" width="6.875" style="60"/>
  </cols>
  <sheetData>
    <row r="1" ht="16.5" customHeight="1" spans="1:5">
      <c r="A1" s="44" t="s">
        <v>81</v>
      </c>
      <c r="B1" s="45"/>
      <c r="C1" s="62"/>
      <c r="D1" s="80"/>
      <c r="E1" s="80"/>
    </row>
    <row r="2" ht="16.5" customHeight="1" spans="1:5">
      <c r="A2" s="45"/>
      <c r="B2" s="45"/>
      <c r="C2" s="62"/>
      <c r="D2" s="80"/>
      <c r="E2" s="80"/>
    </row>
    <row r="3" ht="29.25" customHeight="1" spans="1:5">
      <c r="A3" s="63" t="s">
        <v>82</v>
      </c>
      <c r="B3" s="63"/>
      <c r="C3" s="64"/>
      <c r="D3" s="64"/>
      <c r="E3" s="64"/>
    </row>
    <row r="4" ht="26.25" customHeight="1" spans="1:5">
      <c r="A4" s="65"/>
      <c r="B4" s="65"/>
      <c r="C4" s="66"/>
      <c r="D4" s="66"/>
      <c r="E4" s="123" t="s">
        <v>2</v>
      </c>
    </row>
    <row r="5" ht="26.25" customHeight="1" spans="1:5">
      <c r="A5" s="124" t="s">
        <v>39</v>
      </c>
      <c r="B5" s="125"/>
      <c r="C5" s="95" t="s">
        <v>36</v>
      </c>
      <c r="D5" s="95" t="s">
        <v>83</v>
      </c>
      <c r="E5" s="95" t="s">
        <v>84</v>
      </c>
    </row>
    <row r="6" s="59" customFormat="1" ht="27.75" customHeight="1" spans="1:5">
      <c r="A6" s="67" t="s">
        <v>44</v>
      </c>
      <c r="B6" s="67" t="s">
        <v>45</v>
      </c>
      <c r="C6" s="126"/>
      <c r="D6" s="126"/>
      <c r="E6" s="126"/>
    </row>
    <row r="7" s="59" customFormat="1" ht="30" customHeight="1" spans="1:5">
      <c r="A7" s="67" t="s">
        <v>46</v>
      </c>
      <c r="B7" s="69" t="s">
        <v>47</v>
      </c>
      <c r="C7" s="71">
        <f>D7+E7</f>
        <v>308.99</v>
      </c>
      <c r="D7" s="71">
        <v>175.95</v>
      </c>
      <c r="E7" s="82">
        <v>133.04</v>
      </c>
    </row>
    <row r="8" s="59" customFormat="1" ht="30" customHeight="1" spans="1:5">
      <c r="A8" s="67" t="s">
        <v>48</v>
      </c>
      <c r="B8" s="69" t="s">
        <v>49</v>
      </c>
      <c r="C8" s="71">
        <f t="shared" ref="C8:C26" si="0">D8+E8</f>
        <v>28.41</v>
      </c>
      <c r="D8" s="82">
        <v>28.41</v>
      </c>
      <c r="E8" s="82"/>
    </row>
    <row r="9" s="59" customFormat="1" ht="30" customHeight="1" spans="1:5">
      <c r="A9" s="67" t="s">
        <v>50</v>
      </c>
      <c r="B9" s="69" t="s">
        <v>51</v>
      </c>
      <c r="C9" s="71">
        <f t="shared" si="0"/>
        <v>22.47</v>
      </c>
      <c r="D9" s="82">
        <v>22.47</v>
      </c>
      <c r="E9" s="82"/>
    </row>
    <row r="10" s="59" customFormat="1" ht="30" customHeight="1" spans="1:5">
      <c r="A10" s="67" t="s">
        <v>52</v>
      </c>
      <c r="B10" s="69" t="s">
        <v>53</v>
      </c>
      <c r="C10" s="71">
        <f t="shared" si="0"/>
        <v>5.94</v>
      </c>
      <c r="D10" s="82">
        <v>5.94</v>
      </c>
      <c r="E10" s="82"/>
    </row>
    <row r="11" customFormat="1" ht="30" customHeight="1" spans="1:5">
      <c r="A11" s="67" t="s">
        <v>54</v>
      </c>
      <c r="B11" s="69" t="s">
        <v>55</v>
      </c>
      <c r="C11" s="71">
        <f t="shared" si="0"/>
        <v>280.57</v>
      </c>
      <c r="D11" s="83">
        <v>147.53</v>
      </c>
      <c r="E11" s="83">
        <v>133.04</v>
      </c>
    </row>
    <row r="12" customFormat="1" ht="30" customHeight="1" spans="1:5">
      <c r="A12" s="67" t="s">
        <v>56</v>
      </c>
      <c r="B12" s="115" t="s">
        <v>57</v>
      </c>
      <c r="C12" s="71">
        <f t="shared" si="0"/>
        <v>86.32</v>
      </c>
      <c r="D12" s="72">
        <v>86.32</v>
      </c>
      <c r="E12" s="72"/>
    </row>
    <row r="13" customFormat="1" ht="30" customHeight="1" spans="1:5">
      <c r="A13" s="67" t="s">
        <v>58</v>
      </c>
      <c r="B13" s="67" t="s">
        <v>59</v>
      </c>
      <c r="C13" s="71">
        <f t="shared" si="0"/>
        <v>5</v>
      </c>
      <c r="D13" s="72"/>
      <c r="E13" s="72">
        <v>5</v>
      </c>
    </row>
    <row r="14" ht="30" customHeight="1" spans="1:5">
      <c r="A14" s="67" t="s">
        <v>60</v>
      </c>
      <c r="B14" s="69" t="s">
        <v>61</v>
      </c>
      <c r="C14" s="71">
        <f t="shared" si="0"/>
        <v>21</v>
      </c>
      <c r="D14" s="72"/>
      <c r="E14" s="72">
        <v>21</v>
      </c>
    </row>
    <row r="15" ht="30" customHeight="1" spans="1:5">
      <c r="A15" s="67" t="s">
        <v>62</v>
      </c>
      <c r="B15" s="67" t="s">
        <v>63</v>
      </c>
      <c r="C15" s="71">
        <f t="shared" si="0"/>
        <v>168.25</v>
      </c>
      <c r="D15" s="72">
        <v>61.21</v>
      </c>
      <c r="E15" s="72">
        <v>107.04</v>
      </c>
    </row>
    <row r="16" ht="30" customHeight="1" spans="1:5">
      <c r="A16" s="67" t="s">
        <v>64</v>
      </c>
      <c r="B16" s="69" t="s">
        <v>65</v>
      </c>
      <c r="C16" s="71">
        <f t="shared" si="0"/>
        <v>7.74</v>
      </c>
      <c r="D16" s="72">
        <v>7.74</v>
      </c>
      <c r="E16" s="72"/>
    </row>
    <row r="17" ht="30" customHeight="1" spans="1:5">
      <c r="A17" s="67" t="s">
        <v>66</v>
      </c>
      <c r="B17" s="69" t="s">
        <v>67</v>
      </c>
      <c r="C17" s="71">
        <f t="shared" si="0"/>
        <v>7.74</v>
      </c>
      <c r="D17" s="72">
        <v>7.74</v>
      </c>
      <c r="E17" s="72"/>
    </row>
    <row r="18" ht="30" customHeight="1" spans="1:5">
      <c r="A18" s="67" t="s">
        <v>68</v>
      </c>
      <c r="B18" s="69" t="s">
        <v>69</v>
      </c>
      <c r="C18" s="71">
        <f t="shared" si="0"/>
        <v>1.99</v>
      </c>
      <c r="D18" s="72">
        <v>1.99</v>
      </c>
      <c r="E18" s="72"/>
    </row>
    <row r="19" ht="30" customHeight="1" spans="1:5">
      <c r="A19" s="67" t="s">
        <v>70</v>
      </c>
      <c r="B19" s="69" t="s">
        <v>71</v>
      </c>
      <c r="C19" s="71">
        <f t="shared" si="0"/>
        <v>4.75</v>
      </c>
      <c r="D19" s="72">
        <v>4.75</v>
      </c>
      <c r="E19" s="72"/>
    </row>
    <row r="20" ht="30" customHeight="1" spans="1:5">
      <c r="A20" s="67" t="s">
        <v>72</v>
      </c>
      <c r="B20" s="69" t="s">
        <v>73</v>
      </c>
      <c r="C20" s="71">
        <f t="shared" si="0"/>
        <v>1</v>
      </c>
      <c r="D20" s="72">
        <v>1</v>
      </c>
      <c r="E20" s="72"/>
    </row>
    <row r="21" ht="30" customHeight="1" spans="1:5">
      <c r="A21" s="67">
        <v>221</v>
      </c>
      <c r="B21" s="69" t="s">
        <v>74</v>
      </c>
      <c r="C21" s="71">
        <f t="shared" si="0"/>
        <v>8.99</v>
      </c>
      <c r="D21" s="72">
        <v>8.99</v>
      </c>
      <c r="E21" s="72"/>
    </row>
    <row r="22" ht="30" customHeight="1" spans="1:5">
      <c r="A22" s="67">
        <v>22102</v>
      </c>
      <c r="B22" s="69" t="s">
        <v>75</v>
      </c>
      <c r="C22" s="71">
        <f t="shared" si="0"/>
        <v>8.99</v>
      </c>
      <c r="D22" s="72">
        <v>8.99</v>
      </c>
      <c r="E22" s="72"/>
    </row>
    <row r="23" ht="30" customHeight="1" spans="1:5">
      <c r="A23" s="67">
        <v>2210201</v>
      </c>
      <c r="B23" s="69" t="s">
        <v>76</v>
      </c>
      <c r="C23" s="71">
        <f t="shared" si="0"/>
        <v>8.99</v>
      </c>
      <c r="D23" s="72">
        <v>8.99</v>
      </c>
      <c r="E23" s="72"/>
    </row>
    <row r="24" ht="30" customHeight="1" spans="1:5">
      <c r="A24" s="67">
        <v>229</v>
      </c>
      <c r="B24" s="69" t="s">
        <v>77</v>
      </c>
      <c r="C24" s="71">
        <f t="shared" si="0"/>
        <v>70.8</v>
      </c>
      <c r="D24" s="72"/>
      <c r="E24" s="72">
        <v>70.8</v>
      </c>
    </row>
    <row r="25" ht="30" customHeight="1" spans="1:5">
      <c r="A25" s="67">
        <v>22960</v>
      </c>
      <c r="B25" s="69" t="s">
        <v>78</v>
      </c>
      <c r="C25" s="71">
        <f t="shared" si="0"/>
        <v>70.8</v>
      </c>
      <c r="D25" s="72"/>
      <c r="E25" s="72">
        <v>70.8</v>
      </c>
    </row>
    <row r="26" ht="30" customHeight="1" spans="1:5">
      <c r="A26" s="67">
        <v>2296006</v>
      </c>
      <c r="B26" s="69" t="s">
        <v>79</v>
      </c>
      <c r="C26" s="71">
        <f t="shared" si="0"/>
        <v>70.8</v>
      </c>
      <c r="D26" s="72"/>
      <c r="E26" s="72">
        <v>70.8</v>
      </c>
    </row>
    <row r="27" ht="30" customHeight="1" spans="1:5">
      <c r="A27" s="78" t="s">
        <v>80</v>
      </c>
      <c r="B27" s="79"/>
      <c r="C27" s="71">
        <v>396.52</v>
      </c>
      <c r="D27" s="72">
        <v>192.68</v>
      </c>
      <c r="E27" s="72">
        <v>203.84</v>
      </c>
    </row>
  </sheetData>
  <mergeCells count="6">
    <mergeCell ref="A3:E3"/>
    <mergeCell ref="A5:B5"/>
    <mergeCell ref="A27:B27"/>
    <mergeCell ref="C5:C6"/>
    <mergeCell ref="D5:D6"/>
    <mergeCell ref="E5:E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38" sqref="E38"/>
    </sheetView>
  </sheetViews>
  <sheetFormatPr defaultColWidth="6.875" defaultRowHeight="11.25" outlineLevelCol="5"/>
  <cols>
    <col min="1" max="1" width="28.125" style="60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0"/>
  </cols>
  <sheetData>
    <row r="1" ht="16.5" customHeight="1" spans="1:6">
      <c r="A1" s="65" t="s">
        <v>85</v>
      </c>
      <c r="B1" s="118"/>
      <c r="C1" s="118"/>
      <c r="D1" s="118"/>
      <c r="E1" s="118"/>
      <c r="F1" s="119"/>
    </row>
    <row r="2" ht="18.75" customHeight="1" spans="1:6">
      <c r="A2" s="120"/>
      <c r="B2" s="118"/>
      <c r="C2" s="118"/>
      <c r="D2" s="118"/>
      <c r="E2" s="118"/>
      <c r="F2" s="119"/>
    </row>
    <row r="3" ht="21" customHeight="1" spans="1:6">
      <c r="A3" s="87" t="s">
        <v>86</v>
      </c>
      <c r="B3" s="88"/>
      <c r="C3" s="88"/>
      <c r="D3" s="88"/>
      <c r="E3" s="88"/>
      <c r="F3" s="88"/>
    </row>
    <row r="4" ht="14.25" customHeight="1" spans="1:6">
      <c r="A4" s="121"/>
      <c r="B4" s="122"/>
      <c r="C4" s="122"/>
      <c r="D4" s="122"/>
      <c r="E4" s="122"/>
      <c r="F4" s="90" t="s">
        <v>2</v>
      </c>
    </row>
    <row r="5" ht="24" customHeight="1" spans="1:6">
      <c r="A5" s="144" t="s">
        <v>3</v>
      </c>
      <c r="B5" s="68"/>
      <c r="C5" s="146" t="s">
        <v>4</v>
      </c>
      <c r="D5" s="68"/>
      <c r="E5" s="68"/>
      <c r="F5" s="68"/>
    </row>
    <row r="6" ht="24" customHeight="1" spans="1:6">
      <c r="A6" s="144" t="s">
        <v>5</v>
      </c>
      <c r="B6" s="146" t="s">
        <v>6</v>
      </c>
      <c r="C6" s="68" t="s">
        <v>39</v>
      </c>
      <c r="D6" s="68" t="s">
        <v>6</v>
      </c>
      <c r="E6" s="68"/>
      <c r="F6" s="68"/>
    </row>
    <row r="7" ht="24" customHeight="1" spans="1:6">
      <c r="A7" s="67"/>
      <c r="B7" s="68"/>
      <c r="C7" s="68"/>
      <c r="D7" s="68" t="s">
        <v>87</v>
      </c>
      <c r="E7" s="68" t="s">
        <v>40</v>
      </c>
      <c r="F7" s="68" t="s">
        <v>88</v>
      </c>
    </row>
    <row r="8" ht="28.5" customHeight="1" spans="1:6">
      <c r="A8" s="77" t="s">
        <v>11</v>
      </c>
      <c r="B8" s="82">
        <v>325.72</v>
      </c>
      <c r="C8" s="71" t="s">
        <v>12</v>
      </c>
      <c r="D8" s="71"/>
      <c r="E8" s="71"/>
      <c r="F8" s="82"/>
    </row>
    <row r="9" ht="28.5" customHeight="1" spans="1:6">
      <c r="A9" s="77" t="s">
        <v>13</v>
      </c>
      <c r="B9" s="82">
        <v>70.8</v>
      </c>
      <c r="C9" s="71" t="s">
        <v>14</v>
      </c>
      <c r="D9" s="71"/>
      <c r="E9" s="71"/>
      <c r="F9" s="82"/>
    </row>
    <row r="10" ht="28.5" customHeight="1" spans="1:6">
      <c r="A10" s="77"/>
      <c r="B10" s="72"/>
      <c r="C10" s="71" t="s">
        <v>16</v>
      </c>
      <c r="D10" s="71"/>
      <c r="E10" s="71"/>
      <c r="F10" s="82"/>
    </row>
    <row r="11" ht="28.5" customHeight="1" spans="1:6">
      <c r="A11" s="77"/>
      <c r="B11" s="72"/>
      <c r="C11" s="72" t="s">
        <v>18</v>
      </c>
      <c r="D11" s="72"/>
      <c r="E11" s="72"/>
      <c r="F11" s="82"/>
    </row>
    <row r="12" ht="28.5" customHeight="1" spans="1:6">
      <c r="A12" s="77"/>
      <c r="B12" s="72"/>
      <c r="C12" s="71" t="s">
        <v>19</v>
      </c>
      <c r="D12" s="71"/>
      <c r="E12" s="71"/>
      <c r="F12" s="82"/>
    </row>
    <row r="13" ht="28.5" customHeight="1" spans="1:6">
      <c r="A13" s="77"/>
      <c r="B13" s="72"/>
      <c r="C13" s="71" t="s">
        <v>20</v>
      </c>
      <c r="D13" s="71"/>
      <c r="E13" s="71"/>
      <c r="F13" s="82"/>
    </row>
    <row r="14" ht="28.5" customHeight="1" spans="1:6">
      <c r="A14" s="77"/>
      <c r="B14" s="72"/>
      <c r="C14" s="72" t="s">
        <v>21</v>
      </c>
      <c r="D14" s="72"/>
      <c r="E14" s="72"/>
      <c r="F14" s="72"/>
    </row>
    <row r="15" ht="28.5" customHeight="1" spans="1:6">
      <c r="A15" s="77"/>
      <c r="B15" s="72"/>
      <c r="C15" s="72" t="s">
        <v>22</v>
      </c>
      <c r="D15" s="72">
        <v>308.99</v>
      </c>
      <c r="E15" s="72">
        <v>308.99</v>
      </c>
      <c r="F15" s="72"/>
    </row>
    <row r="16" ht="28.5" customHeight="1" spans="1:6">
      <c r="A16" s="77"/>
      <c r="B16" s="72"/>
      <c r="C16" s="71" t="s">
        <v>23</v>
      </c>
      <c r="D16" s="71">
        <v>7.74</v>
      </c>
      <c r="E16" s="71">
        <v>7.74</v>
      </c>
      <c r="F16" s="72"/>
    </row>
    <row r="17" ht="28.5" customHeight="1" spans="1:6">
      <c r="A17" s="77"/>
      <c r="B17" s="72"/>
      <c r="C17" s="71" t="s">
        <v>24</v>
      </c>
      <c r="D17" s="71"/>
      <c r="E17" s="71"/>
      <c r="F17" s="72"/>
    </row>
    <row r="18" ht="28.5" customHeight="1" spans="1:6">
      <c r="A18" s="77"/>
      <c r="B18" s="72"/>
      <c r="C18" s="72" t="s">
        <v>25</v>
      </c>
      <c r="D18" s="72"/>
      <c r="E18" s="72"/>
      <c r="F18" s="72"/>
    </row>
    <row r="19" ht="28.5" customHeight="1" spans="1:6">
      <c r="A19" s="77"/>
      <c r="B19" s="72"/>
      <c r="C19" s="72" t="s">
        <v>26</v>
      </c>
      <c r="D19" s="72"/>
      <c r="E19" s="72"/>
      <c r="F19" s="72"/>
    </row>
    <row r="20" ht="28.5" customHeight="1" spans="1:6">
      <c r="A20" s="77"/>
      <c r="B20" s="72"/>
      <c r="C20" s="72" t="s">
        <v>27</v>
      </c>
      <c r="D20" s="72"/>
      <c r="E20" s="72"/>
      <c r="F20" s="72"/>
    </row>
    <row r="21" ht="28.5" customHeight="1" spans="1:6">
      <c r="A21" s="77"/>
      <c r="B21" s="72"/>
      <c r="C21" s="72" t="s">
        <v>28</v>
      </c>
      <c r="D21" s="72"/>
      <c r="E21" s="72"/>
      <c r="F21" s="72"/>
    </row>
    <row r="22" ht="28.5" customHeight="1" spans="1:6">
      <c r="A22" s="77"/>
      <c r="B22" s="72"/>
      <c r="C22" s="72" t="s">
        <v>29</v>
      </c>
      <c r="D22" s="72"/>
      <c r="E22" s="72"/>
      <c r="F22" s="72"/>
    </row>
    <row r="23" ht="28.5" customHeight="1" spans="1:6">
      <c r="A23" s="77"/>
      <c r="B23" s="72"/>
      <c r="C23" s="72" t="s">
        <v>30</v>
      </c>
      <c r="D23" s="72"/>
      <c r="E23" s="72"/>
      <c r="F23" s="72"/>
    </row>
    <row r="24" ht="28.5" customHeight="1" spans="1:6">
      <c r="A24" s="77"/>
      <c r="B24" s="72"/>
      <c r="C24" s="72" t="s">
        <v>31</v>
      </c>
      <c r="D24" s="72"/>
      <c r="E24" s="72"/>
      <c r="F24" s="72"/>
    </row>
    <row r="25" ht="28.5" customHeight="1" spans="1:6">
      <c r="A25" s="77"/>
      <c r="B25" s="72"/>
      <c r="C25" s="72" t="s">
        <v>32</v>
      </c>
      <c r="D25" s="72">
        <v>8.99</v>
      </c>
      <c r="E25" s="72">
        <v>8.99</v>
      </c>
      <c r="F25" s="72"/>
    </row>
    <row r="26" ht="28.5" customHeight="1" spans="1:6">
      <c r="A26" s="77"/>
      <c r="B26" s="72"/>
      <c r="C26" s="72" t="s">
        <v>33</v>
      </c>
      <c r="D26" s="72"/>
      <c r="E26" s="72"/>
      <c r="F26" s="72"/>
    </row>
    <row r="27" ht="28.5" customHeight="1" spans="1:6">
      <c r="A27" s="77"/>
      <c r="B27" s="72"/>
      <c r="C27" s="72" t="s">
        <v>34</v>
      </c>
      <c r="D27" s="72">
        <v>70.8</v>
      </c>
      <c r="E27" s="72"/>
      <c r="F27" s="72">
        <v>70.8</v>
      </c>
    </row>
    <row r="28" ht="28.5" customHeight="1" spans="1:6">
      <c r="A28" s="77"/>
      <c r="B28" s="72"/>
      <c r="C28" s="72"/>
      <c r="D28" s="72"/>
      <c r="E28" s="72"/>
      <c r="F28" s="72"/>
    </row>
    <row r="29" ht="28.5" customHeight="1" spans="1:6">
      <c r="A29" s="67" t="s">
        <v>35</v>
      </c>
      <c r="B29" s="82">
        <v>396.52</v>
      </c>
      <c r="C29" s="68" t="s">
        <v>36</v>
      </c>
      <c r="D29" s="68">
        <v>396.52</v>
      </c>
      <c r="E29" s="68">
        <v>325.72</v>
      </c>
      <c r="F29" s="72">
        <v>70.8</v>
      </c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showGridLines="0" showZeros="0" workbookViewId="0">
      <selection activeCell="Q11" sqref="Q11"/>
    </sheetView>
  </sheetViews>
  <sheetFormatPr defaultColWidth="6.875" defaultRowHeight="11.25"/>
  <cols>
    <col min="1" max="1" width="12.25" style="60" customWidth="1"/>
    <col min="2" max="2" width="34.375" style="60" customWidth="1"/>
    <col min="3" max="8" width="10" style="61" customWidth="1"/>
    <col min="9" max="9" width="10.625" style="61" customWidth="1"/>
    <col min="10" max="10" width="12.125" style="61" customWidth="1"/>
    <col min="11" max="11" width="10.875" style="61" customWidth="1"/>
    <col min="12" max="16384" width="6.875" style="60"/>
  </cols>
  <sheetData>
    <row r="1" ht="16.5" customHeight="1" spans="1:11">
      <c r="A1" s="44" t="s">
        <v>89</v>
      </c>
      <c r="B1" s="45"/>
      <c r="C1" s="62"/>
      <c r="D1" s="62"/>
      <c r="E1" s="62"/>
      <c r="F1" s="62"/>
      <c r="G1" s="62"/>
      <c r="H1" s="62"/>
      <c r="I1" s="80"/>
      <c r="J1" s="80"/>
      <c r="K1" s="80"/>
    </row>
    <row r="2" ht="16.5" customHeight="1" spans="1:11">
      <c r="A2" s="45"/>
      <c r="B2" s="45"/>
      <c r="C2" s="62"/>
      <c r="D2" s="62"/>
      <c r="E2" s="62"/>
      <c r="F2" s="62"/>
      <c r="G2" s="62"/>
      <c r="H2" s="62"/>
      <c r="I2" s="80"/>
      <c r="J2" s="80"/>
      <c r="K2" s="80"/>
    </row>
    <row r="3" ht="29.25" customHeight="1" spans="1:11">
      <c r="A3" s="63" t="s">
        <v>90</v>
      </c>
      <c r="B3" s="63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113"/>
      <c r="B4" s="113"/>
      <c r="C4" s="114"/>
      <c r="D4" s="114"/>
      <c r="E4" s="114"/>
      <c r="F4" s="114"/>
      <c r="G4" s="114"/>
      <c r="H4" s="114"/>
      <c r="I4" s="114"/>
      <c r="J4" s="81" t="s">
        <v>2</v>
      </c>
      <c r="K4" s="81"/>
    </row>
    <row r="5" ht="26.25" customHeight="1" spans="1:11">
      <c r="A5" s="67" t="s">
        <v>39</v>
      </c>
      <c r="B5" s="67"/>
      <c r="C5" s="68" t="s">
        <v>91</v>
      </c>
      <c r="D5" s="68"/>
      <c r="E5" s="68"/>
      <c r="F5" s="68" t="s">
        <v>92</v>
      </c>
      <c r="G5" s="68"/>
      <c r="H5" s="68"/>
      <c r="I5" s="68" t="s">
        <v>93</v>
      </c>
      <c r="J5" s="68"/>
      <c r="K5" s="68"/>
    </row>
    <row r="6" s="59" customFormat="1" ht="30.75" customHeight="1" spans="1:11">
      <c r="A6" s="67" t="s">
        <v>44</v>
      </c>
      <c r="B6" s="67" t="s">
        <v>45</v>
      </c>
      <c r="C6" s="68" t="s">
        <v>80</v>
      </c>
      <c r="D6" s="68" t="s">
        <v>83</v>
      </c>
      <c r="E6" s="68" t="s">
        <v>84</v>
      </c>
      <c r="F6" s="68" t="s">
        <v>80</v>
      </c>
      <c r="G6" s="68" t="s">
        <v>83</v>
      </c>
      <c r="H6" s="68" t="s">
        <v>84</v>
      </c>
      <c r="I6" s="68" t="s">
        <v>80</v>
      </c>
      <c r="J6" s="68" t="s">
        <v>83</v>
      </c>
      <c r="K6" s="68" t="s">
        <v>84</v>
      </c>
    </row>
    <row r="7" s="59" customFormat="1" ht="30.75" customHeight="1" spans="1:11">
      <c r="A7" s="67" t="s">
        <v>46</v>
      </c>
      <c r="B7" s="69" t="s">
        <v>47</v>
      </c>
      <c r="C7" s="71">
        <v>347.69</v>
      </c>
      <c r="D7" s="71">
        <v>172.48</v>
      </c>
      <c r="E7" s="71">
        <v>175.21</v>
      </c>
      <c r="F7" s="71">
        <f t="shared" ref="F7:F26" si="0">G7+H7</f>
        <v>308.99</v>
      </c>
      <c r="G7" s="71">
        <v>175.95</v>
      </c>
      <c r="H7" s="82">
        <f>H11</f>
        <v>133.04</v>
      </c>
      <c r="I7" s="82">
        <f>ROUND((F7-C7)/C7*100,2)</f>
        <v>-11.13</v>
      </c>
      <c r="J7" s="82">
        <f>ROUND((G7-D7)/D7*100,2)</f>
        <v>2.01</v>
      </c>
      <c r="K7" s="72">
        <f>ROUND((H7-E7)/E7*100,2)</f>
        <v>-24.07</v>
      </c>
    </row>
    <row r="8" s="59" customFormat="1" ht="30.75" customHeight="1" spans="1:11">
      <c r="A8" s="67" t="s">
        <v>48</v>
      </c>
      <c r="B8" s="69" t="s">
        <v>49</v>
      </c>
      <c r="C8" s="71">
        <v>24.3</v>
      </c>
      <c r="D8" s="71">
        <v>24.3</v>
      </c>
      <c r="E8" s="71"/>
      <c r="F8" s="71">
        <f t="shared" si="0"/>
        <v>28.41</v>
      </c>
      <c r="G8" s="82">
        <v>28.41</v>
      </c>
      <c r="H8" s="82"/>
      <c r="I8" s="82">
        <f>ROUND((F8-C8)/C8*100,2)</f>
        <v>16.91</v>
      </c>
      <c r="J8" s="82">
        <f t="shared" ref="J8:J24" si="1">ROUND((G8-D8)/D8*100,2)</f>
        <v>16.91</v>
      </c>
      <c r="K8" s="72"/>
    </row>
    <row r="9" s="59" customFormat="1" ht="30.75" customHeight="1" spans="1:11">
      <c r="A9" s="67" t="s">
        <v>50</v>
      </c>
      <c r="B9" s="69" t="s">
        <v>51</v>
      </c>
      <c r="C9" s="71">
        <v>22.08</v>
      </c>
      <c r="D9" s="71">
        <v>22.08</v>
      </c>
      <c r="E9" s="71"/>
      <c r="F9" s="71">
        <f t="shared" si="0"/>
        <v>22.47</v>
      </c>
      <c r="G9" s="82">
        <v>22.47</v>
      </c>
      <c r="H9" s="82"/>
      <c r="I9" s="82">
        <f t="shared" ref="I9:I24" si="2">ROUND((F9-C9)/C9*100,2)</f>
        <v>1.77</v>
      </c>
      <c r="J9" s="82">
        <f t="shared" si="1"/>
        <v>1.77</v>
      </c>
      <c r="K9" s="72"/>
    </row>
    <row r="10" s="59" customFormat="1" ht="30.75" customHeight="1" spans="1:11">
      <c r="A10" s="67" t="s">
        <v>52</v>
      </c>
      <c r="B10" s="69" t="s">
        <v>53</v>
      </c>
      <c r="C10" s="71">
        <v>2.22</v>
      </c>
      <c r="D10" s="71">
        <v>2.22</v>
      </c>
      <c r="E10" s="71"/>
      <c r="F10" s="71">
        <f t="shared" si="0"/>
        <v>5.94</v>
      </c>
      <c r="G10" s="82">
        <v>5.94</v>
      </c>
      <c r="H10" s="82"/>
      <c r="I10" s="82">
        <f t="shared" si="2"/>
        <v>167.57</v>
      </c>
      <c r="J10" s="82">
        <f t="shared" si="1"/>
        <v>167.57</v>
      </c>
      <c r="K10" s="72"/>
    </row>
    <row r="11" s="59" customFormat="1" ht="30.75" customHeight="1" spans="1:11">
      <c r="A11" s="67" t="s">
        <v>54</v>
      </c>
      <c r="B11" s="69" t="s">
        <v>55</v>
      </c>
      <c r="C11" s="72">
        <v>323.39</v>
      </c>
      <c r="D11" s="72">
        <v>148.18</v>
      </c>
      <c r="E11" s="72">
        <v>175.21</v>
      </c>
      <c r="F11" s="71">
        <f t="shared" si="0"/>
        <v>280.57</v>
      </c>
      <c r="G11" s="83">
        <v>147.53</v>
      </c>
      <c r="H11" s="83">
        <v>133.04</v>
      </c>
      <c r="I11" s="82">
        <f t="shared" si="2"/>
        <v>-13.24</v>
      </c>
      <c r="J11" s="82">
        <f t="shared" si="1"/>
        <v>-0.44</v>
      </c>
      <c r="K11" s="72">
        <f>ROUND((H11-E11)/E11*100,2)</f>
        <v>-24.07</v>
      </c>
    </row>
    <row r="12" customFormat="1" ht="30.75" customHeight="1" spans="1:11">
      <c r="A12" s="67" t="s">
        <v>56</v>
      </c>
      <c r="B12" s="115" t="s">
        <v>57</v>
      </c>
      <c r="C12" s="72">
        <v>91.81</v>
      </c>
      <c r="D12" s="72">
        <v>91.81</v>
      </c>
      <c r="E12" s="72"/>
      <c r="F12" s="71">
        <f t="shared" si="0"/>
        <v>86.32</v>
      </c>
      <c r="G12" s="72">
        <v>86.32</v>
      </c>
      <c r="H12" s="72"/>
      <c r="I12" s="82">
        <f t="shared" si="2"/>
        <v>-5.98</v>
      </c>
      <c r="J12" s="82">
        <f t="shared" si="1"/>
        <v>-5.98</v>
      </c>
      <c r="K12" s="72"/>
    </row>
    <row r="13" ht="30.75" customHeight="1" spans="1:11">
      <c r="A13" s="67" t="s">
        <v>58</v>
      </c>
      <c r="B13" s="67" t="s">
        <v>59</v>
      </c>
      <c r="C13" s="71">
        <v>10.91</v>
      </c>
      <c r="D13" s="71"/>
      <c r="E13" s="71">
        <v>10.91</v>
      </c>
      <c r="F13" s="71">
        <f t="shared" si="0"/>
        <v>5</v>
      </c>
      <c r="G13" s="72"/>
      <c r="H13" s="72">
        <v>5</v>
      </c>
      <c r="I13" s="82">
        <f t="shared" si="2"/>
        <v>-54.17</v>
      </c>
      <c r="J13" s="82"/>
      <c r="K13" s="72">
        <f>ROUND((H13-E13)/E13*100,2)</f>
        <v>-54.17</v>
      </c>
    </row>
    <row r="14" ht="30.75" customHeight="1" spans="1:11">
      <c r="A14" s="67" t="s">
        <v>60</v>
      </c>
      <c r="B14" s="69" t="s">
        <v>61</v>
      </c>
      <c r="C14" s="71">
        <v>16.6</v>
      </c>
      <c r="D14" s="71"/>
      <c r="E14" s="71">
        <v>16.6</v>
      </c>
      <c r="F14" s="71">
        <f t="shared" si="0"/>
        <v>21</v>
      </c>
      <c r="G14" s="72"/>
      <c r="H14" s="72">
        <v>21</v>
      </c>
      <c r="I14" s="82">
        <f t="shared" si="2"/>
        <v>26.51</v>
      </c>
      <c r="J14" s="82"/>
      <c r="K14" s="72">
        <f>ROUND((H14-E14)/E14*100,2)</f>
        <v>26.51</v>
      </c>
    </row>
    <row r="15" ht="30.75" customHeight="1" spans="1:15">
      <c r="A15" s="67" t="s">
        <v>62</v>
      </c>
      <c r="B15" s="67" t="s">
        <v>63</v>
      </c>
      <c r="C15" s="71">
        <v>204.07</v>
      </c>
      <c r="D15" s="71">
        <v>56.37</v>
      </c>
      <c r="E15" s="71">
        <v>147.7</v>
      </c>
      <c r="F15" s="71">
        <f t="shared" si="0"/>
        <v>168.25</v>
      </c>
      <c r="G15" s="72">
        <v>61.21</v>
      </c>
      <c r="H15" s="72">
        <v>107.04</v>
      </c>
      <c r="I15" s="82">
        <f t="shared" si="2"/>
        <v>-17.55</v>
      </c>
      <c r="J15" s="82">
        <f t="shared" si="1"/>
        <v>8.59</v>
      </c>
      <c r="K15" s="72">
        <f>ROUND((H15-E15)/E15*100,2)</f>
        <v>-27.53</v>
      </c>
      <c r="O15" s="60" t="s">
        <v>94</v>
      </c>
    </row>
    <row r="16" ht="30.75" customHeight="1" spans="1:11">
      <c r="A16" s="67" t="s">
        <v>64</v>
      </c>
      <c r="B16" s="69" t="s">
        <v>65</v>
      </c>
      <c r="C16" s="71"/>
      <c r="D16" s="71"/>
      <c r="E16" s="71"/>
      <c r="F16" s="71">
        <f t="shared" si="0"/>
        <v>7.74</v>
      </c>
      <c r="G16" s="72">
        <v>7.74</v>
      </c>
      <c r="H16" s="72"/>
      <c r="I16" s="82"/>
      <c r="J16" s="82"/>
      <c r="K16" s="72"/>
    </row>
    <row r="17" ht="30.75" customHeight="1" spans="1:11">
      <c r="A17" s="67" t="s">
        <v>66</v>
      </c>
      <c r="B17" s="69" t="s">
        <v>67</v>
      </c>
      <c r="C17" s="71"/>
      <c r="D17" s="71"/>
      <c r="E17" s="71"/>
      <c r="F17" s="71">
        <f t="shared" si="0"/>
        <v>7.74</v>
      </c>
      <c r="G17" s="72">
        <v>7.74</v>
      </c>
      <c r="H17" s="72"/>
      <c r="I17" s="82"/>
      <c r="J17" s="82"/>
      <c r="K17" s="72"/>
    </row>
    <row r="18" ht="30.75" customHeight="1" spans="1:11">
      <c r="A18" s="67" t="s">
        <v>68</v>
      </c>
      <c r="B18" s="69" t="s">
        <v>69</v>
      </c>
      <c r="C18" s="71"/>
      <c r="D18" s="71"/>
      <c r="E18" s="71"/>
      <c r="F18" s="71">
        <f t="shared" si="0"/>
        <v>1.99</v>
      </c>
      <c r="G18" s="72">
        <v>1.99</v>
      </c>
      <c r="H18" s="72"/>
      <c r="I18" s="82"/>
      <c r="J18" s="82"/>
      <c r="K18" s="72"/>
    </row>
    <row r="19" ht="30.75" customHeight="1" spans="1:11">
      <c r="A19" s="67" t="s">
        <v>70</v>
      </c>
      <c r="B19" s="69" t="s">
        <v>71</v>
      </c>
      <c r="C19" s="71"/>
      <c r="D19" s="71"/>
      <c r="E19" s="71"/>
      <c r="F19" s="71">
        <f t="shared" si="0"/>
        <v>4.75</v>
      </c>
      <c r="G19" s="72">
        <v>4.75</v>
      </c>
      <c r="H19" s="72"/>
      <c r="I19" s="82"/>
      <c r="J19" s="82"/>
      <c r="K19" s="72"/>
    </row>
    <row r="20" ht="30.75" customHeight="1" spans="1:11">
      <c r="A20" s="67" t="s">
        <v>72</v>
      </c>
      <c r="B20" s="69" t="s">
        <v>73</v>
      </c>
      <c r="C20" s="71"/>
      <c r="D20" s="71"/>
      <c r="E20" s="71"/>
      <c r="F20" s="71">
        <f t="shared" si="0"/>
        <v>1</v>
      </c>
      <c r="G20" s="72">
        <v>1</v>
      </c>
      <c r="H20" s="72"/>
      <c r="I20" s="82"/>
      <c r="J20" s="82"/>
      <c r="K20" s="72"/>
    </row>
    <row r="21" ht="30.75" customHeight="1" spans="1:11">
      <c r="A21" s="67">
        <v>221</v>
      </c>
      <c r="B21" s="69" t="s">
        <v>74</v>
      </c>
      <c r="C21" s="71">
        <v>8.83</v>
      </c>
      <c r="D21" s="71">
        <v>8.83</v>
      </c>
      <c r="E21" s="71"/>
      <c r="F21" s="71">
        <f t="shared" si="0"/>
        <v>8.99</v>
      </c>
      <c r="G21" s="72">
        <v>8.99</v>
      </c>
      <c r="H21" s="72"/>
      <c r="I21" s="82">
        <f t="shared" si="2"/>
        <v>1.81</v>
      </c>
      <c r="J21" s="82">
        <f t="shared" si="1"/>
        <v>1.81</v>
      </c>
      <c r="K21" s="72"/>
    </row>
    <row r="22" ht="30.75" customHeight="1" spans="1:11">
      <c r="A22" s="67">
        <v>22102</v>
      </c>
      <c r="B22" s="69" t="s">
        <v>75</v>
      </c>
      <c r="C22" s="71">
        <v>8.83</v>
      </c>
      <c r="D22" s="71">
        <v>8.83</v>
      </c>
      <c r="E22" s="71"/>
      <c r="F22" s="71">
        <f t="shared" si="0"/>
        <v>8.99</v>
      </c>
      <c r="G22" s="72">
        <v>8.99</v>
      </c>
      <c r="H22" s="72"/>
      <c r="I22" s="82">
        <f t="shared" si="2"/>
        <v>1.81</v>
      </c>
      <c r="J22" s="82">
        <f t="shared" si="1"/>
        <v>1.81</v>
      </c>
      <c r="K22" s="72"/>
    </row>
    <row r="23" ht="30.75" customHeight="1" spans="1:11">
      <c r="A23" s="67">
        <v>2210201</v>
      </c>
      <c r="B23" s="69" t="s">
        <v>76</v>
      </c>
      <c r="C23" s="71">
        <v>8.83</v>
      </c>
      <c r="D23" s="71">
        <v>8.83</v>
      </c>
      <c r="E23" s="71"/>
      <c r="F23" s="71">
        <f t="shared" si="0"/>
        <v>8.99</v>
      </c>
      <c r="G23" s="72">
        <v>8.99</v>
      </c>
      <c r="H23" s="72"/>
      <c r="I23" s="82">
        <f t="shared" si="2"/>
        <v>1.81</v>
      </c>
      <c r="J23" s="82">
        <f t="shared" si="1"/>
        <v>1.81</v>
      </c>
      <c r="K23" s="72"/>
    </row>
    <row r="24" ht="30.75" customHeight="1" spans="1:11">
      <c r="A24" s="116" t="s">
        <v>80</v>
      </c>
      <c r="B24" s="117"/>
      <c r="C24" s="71">
        <v>356.52</v>
      </c>
      <c r="D24" s="71">
        <v>181.31</v>
      </c>
      <c r="E24" s="71">
        <v>175.21</v>
      </c>
      <c r="F24" s="71">
        <v>325.72</v>
      </c>
      <c r="G24" s="72">
        <f>G7+G16+G21</f>
        <v>192.68</v>
      </c>
      <c r="H24" s="72">
        <v>133.04</v>
      </c>
      <c r="I24" s="82">
        <f t="shared" si="2"/>
        <v>-8.64</v>
      </c>
      <c r="J24" s="82">
        <f t="shared" si="1"/>
        <v>6.27</v>
      </c>
      <c r="K24" s="72">
        <f>ROUND((H24-E24)/E24*100,2)</f>
        <v>-24.07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196527777777778" right="0.118055555555556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G52" sqref="G52"/>
    </sheetView>
  </sheetViews>
  <sheetFormatPr defaultColWidth="9" defaultRowHeight="14.25" outlineLevelCol="4"/>
  <cols>
    <col min="1" max="1" width="38.375" customWidth="1"/>
    <col min="2" max="2" width="18.125" style="84" customWidth="1"/>
    <col min="3" max="3" width="22.125" customWidth="1"/>
  </cols>
  <sheetData>
    <row r="1" ht="19.5" customHeight="1" spans="1:3">
      <c r="A1" s="101" t="s">
        <v>95</v>
      </c>
      <c r="B1" s="102"/>
      <c r="C1" s="103"/>
    </row>
    <row r="2" ht="44.25" customHeight="1" spans="1:5">
      <c r="A2" s="104" t="s">
        <v>96</v>
      </c>
      <c r="B2" s="105"/>
      <c r="C2" s="104"/>
      <c r="D2" s="106"/>
      <c r="E2" s="106"/>
    </row>
    <row r="3" ht="20.25" customHeight="1" spans="3:3">
      <c r="C3" s="107" t="s">
        <v>2</v>
      </c>
    </row>
    <row r="4" ht="22.5" customHeight="1" spans="1:3">
      <c r="A4" s="108" t="s">
        <v>97</v>
      </c>
      <c r="B4" s="109" t="s">
        <v>6</v>
      </c>
      <c r="C4" s="108" t="s">
        <v>98</v>
      </c>
    </row>
    <row r="5" ht="22.5" customHeight="1" spans="1:3">
      <c r="A5" s="110" t="s">
        <v>99</v>
      </c>
      <c r="B5" s="111">
        <v>179.84</v>
      </c>
      <c r="C5" s="110"/>
    </row>
    <row r="6" ht="22.5" customHeight="1" spans="1:3">
      <c r="A6" s="110" t="s">
        <v>100</v>
      </c>
      <c r="B6" s="111">
        <v>64.28</v>
      </c>
      <c r="C6" s="110"/>
    </row>
    <row r="7" ht="22.5" customHeight="1" spans="1:3">
      <c r="A7" s="110" t="s">
        <v>101</v>
      </c>
      <c r="B7" s="111">
        <v>20.65</v>
      </c>
      <c r="C7" s="110"/>
    </row>
    <row r="8" ht="22.5" customHeight="1" spans="1:3">
      <c r="A8" s="110" t="s">
        <v>102</v>
      </c>
      <c r="B8" s="111">
        <v>5.36</v>
      </c>
      <c r="C8" s="110"/>
    </row>
    <row r="9" ht="22.5" customHeight="1" spans="1:3">
      <c r="A9" s="110" t="s">
        <v>103</v>
      </c>
      <c r="B9" s="111">
        <v>29.27</v>
      </c>
      <c r="C9" s="110"/>
    </row>
    <row r="10" ht="22.5" customHeight="1" spans="1:3">
      <c r="A10" s="110" t="s">
        <v>104</v>
      </c>
      <c r="B10" s="111">
        <v>22.47</v>
      </c>
      <c r="C10" s="110"/>
    </row>
    <row r="11" ht="22.5" customHeight="1" spans="1:3">
      <c r="A11" s="110" t="s">
        <v>105</v>
      </c>
      <c r="B11" s="111">
        <v>5.94</v>
      </c>
      <c r="C11" s="110"/>
    </row>
    <row r="12" ht="22.5" customHeight="1" spans="1:3">
      <c r="A12" s="110" t="s">
        <v>106</v>
      </c>
      <c r="B12" s="111">
        <v>6.74</v>
      </c>
      <c r="C12" s="110"/>
    </row>
    <row r="13" ht="22.5" customHeight="1" spans="1:3">
      <c r="A13" s="110" t="s">
        <v>107</v>
      </c>
      <c r="B13" s="111">
        <v>1</v>
      </c>
      <c r="C13" s="110"/>
    </row>
    <row r="14" ht="22.5" customHeight="1" spans="1:3">
      <c r="A14" s="110" t="s">
        <v>108</v>
      </c>
      <c r="B14" s="111">
        <v>0.67</v>
      </c>
      <c r="C14" s="110"/>
    </row>
    <row r="15" ht="22.5" customHeight="1" spans="1:3">
      <c r="A15" s="110" t="s">
        <v>109</v>
      </c>
      <c r="B15" s="111">
        <v>8.99</v>
      </c>
      <c r="C15" s="110"/>
    </row>
    <row r="16" ht="22.5" customHeight="1" spans="1:3">
      <c r="A16" s="110" t="s">
        <v>110</v>
      </c>
      <c r="B16" s="111">
        <v>14.47</v>
      </c>
      <c r="C16" s="110"/>
    </row>
    <row r="17" ht="22.5" customHeight="1" spans="1:3">
      <c r="A17" s="110" t="s">
        <v>111</v>
      </c>
      <c r="B17" s="111">
        <v>12.06</v>
      </c>
      <c r="C17" s="110"/>
    </row>
    <row r="18" ht="22.5" customHeight="1" spans="1:3">
      <c r="A18" s="110" t="s">
        <v>112</v>
      </c>
      <c r="B18" s="111">
        <v>1.5</v>
      </c>
      <c r="C18" s="110"/>
    </row>
    <row r="19" ht="22.5" customHeight="1" spans="1:3">
      <c r="A19" s="110" t="s">
        <v>113</v>
      </c>
      <c r="B19" s="111">
        <v>1</v>
      </c>
      <c r="C19" s="110"/>
    </row>
    <row r="20" ht="22.5" customHeight="1" spans="1:3">
      <c r="A20" s="110" t="s">
        <v>114</v>
      </c>
      <c r="B20" s="111"/>
      <c r="C20" s="110"/>
    </row>
    <row r="21" ht="22.5" customHeight="1" spans="1:3">
      <c r="A21" s="110" t="s">
        <v>115</v>
      </c>
      <c r="B21" s="111"/>
      <c r="C21" s="110"/>
    </row>
    <row r="22" ht="22.5" customHeight="1" spans="1:3">
      <c r="A22" s="110" t="s">
        <v>116</v>
      </c>
      <c r="B22" s="111"/>
      <c r="C22" s="110"/>
    </row>
    <row r="23" ht="22.5" customHeight="1" spans="1:3">
      <c r="A23" s="110" t="s">
        <v>117</v>
      </c>
      <c r="B23" s="111"/>
      <c r="C23" s="110"/>
    </row>
    <row r="24" ht="22.5" customHeight="1" spans="1:3">
      <c r="A24" s="110" t="s">
        <v>118</v>
      </c>
      <c r="B24" s="111">
        <v>0.15</v>
      </c>
      <c r="C24" s="110"/>
    </row>
    <row r="25" ht="22.5" customHeight="1" spans="1:3">
      <c r="A25" s="110" t="s">
        <v>119</v>
      </c>
      <c r="B25" s="111"/>
      <c r="C25" s="110"/>
    </row>
    <row r="26" ht="22.5" customHeight="1" spans="1:3">
      <c r="A26" s="110" t="s">
        <v>120</v>
      </c>
      <c r="B26" s="111"/>
      <c r="C26" s="110"/>
    </row>
    <row r="27" ht="22.5" customHeight="1" spans="1:3">
      <c r="A27" s="110" t="s">
        <v>121</v>
      </c>
      <c r="B27" s="111">
        <v>0.75</v>
      </c>
      <c r="C27" s="110"/>
    </row>
    <row r="28" ht="22.5" customHeight="1" spans="1:3">
      <c r="A28" s="110" t="s">
        <v>122</v>
      </c>
      <c r="B28" s="111"/>
      <c r="C28" s="110"/>
    </row>
    <row r="29" ht="22.5" customHeight="1" spans="1:3">
      <c r="A29" s="110" t="s">
        <v>123</v>
      </c>
      <c r="B29" s="111">
        <v>0.69</v>
      </c>
      <c r="C29" s="110"/>
    </row>
    <row r="30" ht="22.5" customHeight="1" spans="1:3">
      <c r="A30" s="110" t="s">
        <v>124</v>
      </c>
      <c r="B30" s="111"/>
      <c r="C30" s="110"/>
    </row>
    <row r="31" ht="22.5" customHeight="1" spans="1:3">
      <c r="A31" s="110" t="s">
        <v>125</v>
      </c>
      <c r="B31" s="111"/>
      <c r="C31" s="110"/>
    </row>
    <row r="32" ht="22.5" customHeight="1" spans="1:3">
      <c r="A32" s="110" t="s">
        <v>126</v>
      </c>
      <c r="B32" s="111"/>
      <c r="C32" s="110"/>
    </row>
    <row r="33" ht="22.5" customHeight="1" spans="1:3">
      <c r="A33" s="110" t="s">
        <v>127</v>
      </c>
      <c r="B33" s="111"/>
      <c r="C33" s="110"/>
    </row>
    <row r="34" ht="22.5" customHeight="1" spans="1:3">
      <c r="A34" s="110" t="s">
        <v>128</v>
      </c>
      <c r="B34" s="111"/>
      <c r="C34" s="110"/>
    </row>
    <row r="35" ht="22.5" customHeight="1" spans="1:3">
      <c r="A35" s="110" t="s">
        <v>129</v>
      </c>
      <c r="B35" s="111"/>
      <c r="C35" s="110"/>
    </row>
    <row r="36" ht="22.5" customHeight="1" spans="1:3">
      <c r="A36" s="110" t="s">
        <v>130</v>
      </c>
      <c r="B36" s="111"/>
      <c r="C36" s="110"/>
    </row>
    <row r="37" ht="22.5" customHeight="1" spans="1:3">
      <c r="A37" s="110" t="s">
        <v>131</v>
      </c>
      <c r="B37" s="111"/>
      <c r="C37" s="110"/>
    </row>
    <row r="38" ht="22.5" customHeight="1" spans="1:3">
      <c r="A38" s="110" t="s">
        <v>132</v>
      </c>
      <c r="B38" s="111"/>
      <c r="C38" s="110"/>
    </row>
    <row r="39" ht="22.5" customHeight="1" spans="1:3">
      <c r="A39" s="110" t="s">
        <v>133</v>
      </c>
      <c r="B39" s="111">
        <v>0.45</v>
      </c>
      <c r="C39" s="110"/>
    </row>
    <row r="40" ht="22.5" customHeight="1" spans="1:3">
      <c r="A40" s="110" t="s">
        <v>134</v>
      </c>
      <c r="B40" s="111">
        <v>2.25</v>
      </c>
      <c r="C40" s="110"/>
    </row>
    <row r="41" ht="22.5" customHeight="1" spans="1:3">
      <c r="A41" s="110" t="s">
        <v>135</v>
      </c>
      <c r="B41" s="111">
        <v>1.2</v>
      </c>
      <c r="C41" s="110"/>
    </row>
    <row r="42" ht="22.5" customHeight="1" spans="1:3">
      <c r="A42" s="110" t="s">
        <v>136</v>
      </c>
      <c r="B42" s="111">
        <v>3.57</v>
      </c>
      <c r="C42" s="110"/>
    </row>
    <row r="43" ht="22.5" customHeight="1" spans="1:3">
      <c r="A43" s="110" t="s">
        <v>137</v>
      </c>
      <c r="B43" s="111"/>
      <c r="C43" s="110"/>
    </row>
    <row r="44" ht="22.5" customHeight="1" spans="1:3">
      <c r="A44" s="112" t="s">
        <v>138</v>
      </c>
      <c r="B44" s="111">
        <v>0.5</v>
      </c>
      <c r="C44" s="110"/>
    </row>
    <row r="45" ht="22.5" customHeight="1" spans="1:3">
      <c r="A45" s="110" t="s">
        <v>139</v>
      </c>
      <c r="B45" s="111">
        <v>0.77</v>
      </c>
      <c r="C45" s="110"/>
    </row>
    <row r="46" ht="22.5" customHeight="1" spans="1:3">
      <c r="A46" s="110" t="s">
        <v>140</v>
      </c>
      <c r="B46" s="111"/>
      <c r="C46" s="110"/>
    </row>
    <row r="47" ht="22.5" customHeight="1" spans="1:3">
      <c r="A47" s="110" t="s">
        <v>141</v>
      </c>
      <c r="B47" s="111"/>
      <c r="C47" s="110"/>
    </row>
    <row r="48" ht="22.5" customHeight="1" spans="1:3">
      <c r="A48" s="110" t="s">
        <v>142</v>
      </c>
      <c r="B48" s="111"/>
      <c r="C48" s="110"/>
    </row>
    <row r="49" ht="22.5" customHeight="1" spans="1:3">
      <c r="A49" s="110" t="s">
        <v>143</v>
      </c>
      <c r="B49" s="111"/>
      <c r="C49" s="110"/>
    </row>
    <row r="50" ht="22.5" customHeight="1" spans="1:3">
      <c r="A50" s="110" t="s">
        <v>144</v>
      </c>
      <c r="B50" s="111">
        <v>0.77</v>
      </c>
      <c r="C50" s="110"/>
    </row>
    <row r="51" ht="22.5" customHeight="1" spans="1:3">
      <c r="A51" s="110" t="s">
        <v>145</v>
      </c>
      <c r="B51" s="111"/>
      <c r="C51" s="110"/>
    </row>
    <row r="52" ht="22.5" customHeight="1" spans="1:3">
      <c r="A52" s="110" t="s">
        <v>146</v>
      </c>
      <c r="B52" s="111"/>
      <c r="C52" s="110"/>
    </row>
    <row r="53" ht="22.5" customHeight="1" spans="1:3">
      <c r="A53" s="110" t="s">
        <v>147</v>
      </c>
      <c r="B53" s="111"/>
      <c r="C53" s="110"/>
    </row>
    <row r="54" ht="22.5" customHeight="1" spans="1:3">
      <c r="A54" s="110" t="s">
        <v>148</v>
      </c>
      <c r="B54" s="111"/>
      <c r="C54" s="110"/>
    </row>
    <row r="55" ht="22.5" customHeight="1" spans="1:3">
      <c r="A55" s="110" t="s">
        <v>149</v>
      </c>
      <c r="B55" s="111"/>
      <c r="C55" s="110"/>
    </row>
    <row r="56" ht="22.5" customHeight="1" spans="1:3">
      <c r="A56" s="110" t="s">
        <v>150</v>
      </c>
      <c r="B56" s="111"/>
      <c r="C56" s="110"/>
    </row>
    <row r="57" ht="22.5" customHeight="1" spans="1:3">
      <c r="A57" s="108" t="s">
        <v>80</v>
      </c>
      <c r="B57" s="111">
        <f>B5+B17+B45</f>
        <v>192.67</v>
      </c>
      <c r="C57" s="110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J8" sqref="J8"/>
    </sheetView>
  </sheetViews>
  <sheetFormatPr defaultColWidth="9" defaultRowHeight="14.25" outlineLevelCol="1"/>
  <cols>
    <col min="1" max="1" width="56.875" customWidth="1"/>
    <col min="2" max="2" width="60.375" style="84" customWidth="1"/>
  </cols>
  <sheetData>
    <row r="1" ht="23.25" customHeight="1" spans="1:1">
      <c r="A1" s="65" t="s">
        <v>151</v>
      </c>
    </row>
    <row r="2" ht="19.5" customHeight="1" spans="1:2">
      <c r="A2" s="85"/>
      <c r="B2" s="86"/>
    </row>
    <row r="3" ht="30" customHeight="1" spans="1:2">
      <c r="A3" s="87" t="s">
        <v>152</v>
      </c>
      <c r="B3" s="88"/>
    </row>
    <row r="4" ht="16.5" customHeight="1" spans="1:2">
      <c r="A4" s="89"/>
      <c r="B4" s="90" t="s">
        <v>2</v>
      </c>
    </row>
    <row r="5" ht="38.25" customHeight="1" spans="1:2">
      <c r="A5" s="91" t="s">
        <v>5</v>
      </c>
      <c r="B5" s="92" t="s">
        <v>92</v>
      </c>
    </row>
    <row r="6" ht="38.25" customHeight="1" spans="1:2">
      <c r="A6" s="93" t="s">
        <v>153</v>
      </c>
      <c r="B6" s="68">
        <v>1.2</v>
      </c>
    </row>
    <row r="7" ht="38.25" customHeight="1" spans="1:2">
      <c r="A7" s="77" t="s">
        <v>154</v>
      </c>
      <c r="B7" s="68"/>
    </row>
    <row r="8" ht="38.25" customHeight="1" spans="1:2">
      <c r="A8" s="77" t="s">
        <v>155</v>
      </c>
      <c r="B8" s="68"/>
    </row>
    <row r="9" ht="38.25" customHeight="1" spans="1:2">
      <c r="A9" s="94" t="s">
        <v>156</v>
      </c>
      <c r="B9" s="95">
        <v>1.2</v>
      </c>
    </row>
    <row r="10" ht="38.25" customHeight="1" spans="1:2">
      <c r="A10" s="96" t="s">
        <v>157</v>
      </c>
      <c r="B10" s="95">
        <v>1.2</v>
      </c>
    </row>
    <row r="11" ht="38.25" customHeight="1" spans="1:2">
      <c r="A11" s="97" t="s">
        <v>158</v>
      </c>
      <c r="B11" s="98"/>
    </row>
    <row r="12" ht="91.5" customHeight="1" spans="1:2">
      <c r="A12" s="99" t="s">
        <v>159</v>
      </c>
      <c r="B12" s="100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H11" sqref="H11"/>
    </sheetView>
  </sheetViews>
  <sheetFormatPr defaultColWidth="6.875" defaultRowHeight="11.25"/>
  <cols>
    <col min="1" max="1" width="18.125" style="60" customWidth="1"/>
    <col min="2" max="2" width="34.25" style="60" customWidth="1"/>
    <col min="3" max="11" width="9.875" style="61" customWidth="1"/>
    <col min="12" max="16384" width="6.875" style="60"/>
  </cols>
  <sheetData>
    <row r="1" ht="16.5" customHeight="1" spans="1:11">
      <c r="A1" s="44" t="s">
        <v>160</v>
      </c>
      <c r="B1" s="45"/>
      <c r="C1" s="62"/>
      <c r="D1" s="62"/>
      <c r="E1" s="62"/>
      <c r="F1" s="62"/>
      <c r="G1" s="62"/>
      <c r="H1" s="62"/>
      <c r="I1" s="62"/>
      <c r="J1" s="80"/>
      <c r="K1" s="80"/>
    </row>
    <row r="2" ht="16.5" customHeight="1" spans="1:11">
      <c r="A2" s="45"/>
      <c r="B2" s="45"/>
      <c r="C2" s="62"/>
      <c r="D2" s="62"/>
      <c r="E2" s="62"/>
      <c r="F2" s="62"/>
      <c r="G2" s="62"/>
      <c r="H2" s="62"/>
      <c r="I2" s="62"/>
      <c r="J2" s="80"/>
      <c r="K2" s="80"/>
    </row>
    <row r="3" ht="29.25" customHeight="1" spans="1:11">
      <c r="A3" s="63" t="s">
        <v>161</v>
      </c>
      <c r="B3" s="63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65"/>
      <c r="B4" s="65"/>
      <c r="C4" s="66"/>
      <c r="D4" s="66"/>
      <c r="E4" s="66"/>
      <c r="F4" s="66"/>
      <c r="G4" s="66"/>
      <c r="H4" s="66"/>
      <c r="I4" s="66"/>
      <c r="J4" s="81" t="s">
        <v>2</v>
      </c>
      <c r="K4" s="81"/>
    </row>
    <row r="5" ht="26.25" customHeight="1" spans="1:11">
      <c r="A5" s="67" t="s">
        <v>39</v>
      </c>
      <c r="B5" s="67"/>
      <c r="C5" s="68" t="s">
        <v>91</v>
      </c>
      <c r="D5" s="68"/>
      <c r="E5" s="68"/>
      <c r="F5" s="68" t="s">
        <v>92</v>
      </c>
      <c r="G5" s="68"/>
      <c r="H5" s="68"/>
      <c r="I5" s="68" t="s">
        <v>162</v>
      </c>
      <c r="J5" s="68"/>
      <c r="K5" s="68"/>
    </row>
    <row r="6" s="59" customFormat="1" ht="27.75" customHeight="1" spans="1:11">
      <c r="A6" s="67" t="s">
        <v>44</v>
      </c>
      <c r="B6" s="67" t="s">
        <v>45</v>
      </c>
      <c r="C6" s="68" t="s">
        <v>80</v>
      </c>
      <c r="D6" s="68" t="s">
        <v>83</v>
      </c>
      <c r="E6" s="68" t="s">
        <v>84</v>
      </c>
      <c r="F6" s="68" t="s">
        <v>80</v>
      </c>
      <c r="G6" s="68" t="s">
        <v>83</v>
      </c>
      <c r="H6" s="68" t="s">
        <v>84</v>
      </c>
      <c r="I6" s="68" t="s">
        <v>80</v>
      </c>
      <c r="J6" s="68" t="s">
        <v>83</v>
      </c>
      <c r="K6" s="68" t="s">
        <v>84</v>
      </c>
    </row>
    <row r="7" s="59" customFormat="1" ht="30" customHeight="1" spans="1:11">
      <c r="A7" s="67">
        <v>229</v>
      </c>
      <c r="B7" s="69" t="s">
        <v>77</v>
      </c>
      <c r="C7" s="70">
        <v>64.2</v>
      </c>
      <c r="D7" s="70"/>
      <c r="E7" s="70">
        <v>64.2</v>
      </c>
      <c r="F7" s="71">
        <f t="shared" ref="F7:F9" si="0">G7+H7</f>
        <v>70.8</v>
      </c>
      <c r="G7" s="72"/>
      <c r="H7" s="72">
        <v>70.8</v>
      </c>
      <c r="I7" s="71">
        <v>10</v>
      </c>
      <c r="J7" s="82"/>
      <c r="K7" s="82">
        <v>10</v>
      </c>
    </row>
    <row r="8" s="59" customFormat="1" ht="30" customHeight="1" spans="1:11">
      <c r="A8" s="67">
        <v>22960</v>
      </c>
      <c r="B8" s="69" t="s">
        <v>78</v>
      </c>
      <c r="C8" s="70">
        <v>64.2</v>
      </c>
      <c r="D8" s="70"/>
      <c r="E8" s="70">
        <v>64.2</v>
      </c>
      <c r="F8" s="71">
        <f t="shared" si="0"/>
        <v>70.8</v>
      </c>
      <c r="G8" s="72"/>
      <c r="H8" s="72">
        <v>70.8</v>
      </c>
      <c r="I8" s="71">
        <v>10</v>
      </c>
      <c r="J8" s="82"/>
      <c r="K8" s="82">
        <v>10</v>
      </c>
    </row>
    <row r="9" s="59" customFormat="1" ht="30" customHeight="1" spans="1:11">
      <c r="A9" s="67">
        <v>2296006</v>
      </c>
      <c r="B9" s="69" t="s">
        <v>79</v>
      </c>
      <c r="C9" s="70">
        <v>64.2</v>
      </c>
      <c r="D9" s="70"/>
      <c r="E9" s="70">
        <v>64.2</v>
      </c>
      <c r="F9" s="71">
        <f t="shared" si="0"/>
        <v>70.8</v>
      </c>
      <c r="G9" s="72"/>
      <c r="H9" s="72">
        <v>70.8</v>
      </c>
      <c r="I9" s="71">
        <v>10</v>
      </c>
      <c r="J9" s="82"/>
      <c r="K9" s="82">
        <v>10</v>
      </c>
    </row>
    <row r="10" s="59" customFormat="1" ht="30" customHeight="1" spans="1:11">
      <c r="A10" s="73"/>
      <c r="B10" s="74"/>
      <c r="C10" s="70"/>
      <c r="D10" s="70"/>
      <c r="E10" s="70"/>
      <c r="F10" s="71"/>
      <c r="G10" s="71"/>
      <c r="H10" s="71"/>
      <c r="I10" s="71"/>
      <c r="J10" s="82"/>
      <c r="K10" s="82"/>
    </row>
    <row r="11" customFormat="1" ht="30" customHeight="1" spans="1:11">
      <c r="A11" s="73"/>
      <c r="B11" s="75"/>
      <c r="C11" s="76"/>
      <c r="D11" s="76"/>
      <c r="E11" s="76"/>
      <c r="F11" s="76"/>
      <c r="G11" s="76"/>
      <c r="H11" s="76"/>
      <c r="I11" s="76"/>
      <c r="J11" s="83"/>
      <c r="K11" s="83"/>
    </row>
    <row r="12" customFormat="1" ht="30" customHeight="1" spans="1:11">
      <c r="A12" s="73"/>
      <c r="B12" s="77"/>
      <c r="C12" s="72"/>
      <c r="D12" s="72"/>
      <c r="E12" s="72"/>
      <c r="F12" s="72"/>
      <c r="G12" s="72"/>
      <c r="H12" s="72"/>
      <c r="I12" s="72"/>
      <c r="J12" s="72"/>
      <c r="K12" s="72"/>
    </row>
    <row r="13" customFormat="1" ht="30" customHeight="1" spans="1:11">
      <c r="A13" s="73"/>
      <c r="B13" s="74"/>
      <c r="C13" s="71"/>
      <c r="D13" s="71"/>
      <c r="E13" s="71"/>
      <c r="F13" s="71"/>
      <c r="G13" s="71"/>
      <c r="H13" s="71"/>
      <c r="I13" s="71"/>
      <c r="J13" s="72"/>
      <c r="K13" s="72"/>
    </row>
    <row r="14" ht="30" customHeight="1" spans="1:11">
      <c r="A14" s="73"/>
      <c r="B14" s="77"/>
      <c r="C14" s="72"/>
      <c r="D14" s="72"/>
      <c r="E14" s="72"/>
      <c r="F14" s="72"/>
      <c r="G14" s="72"/>
      <c r="H14" s="72"/>
      <c r="I14" s="71"/>
      <c r="J14" s="72"/>
      <c r="K14" s="72"/>
    </row>
    <row r="15" ht="30" customHeight="1" spans="1:11">
      <c r="A15" s="73"/>
      <c r="B15" s="74"/>
      <c r="C15" s="71"/>
      <c r="D15" s="71"/>
      <c r="E15" s="71"/>
      <c r="F15" s="71"/>
      <c r="G15" s="71"/>
      <c r="H15" s="71"/>
      <c r="I15" s="71"/>
      <c r="J15" s="72"/>
      <c r="K15" s="72"/>
    </row>
    <row r="16" ht="30" customHeight="1" spans="1:11">
      <c r="A16" s="73"/>
      <c r="B16" s="74"/>
      <c r="C16" s="71"/>
      <c r="D16" s="71"/>
      <c r="E16" s="71"/>
      <c r="F16" s="71"/>
      <c r="G16" s="71"/>
      <c r="H16" s="71"/>
      <c r="I16" s="71"/>
      <c r="J16" s="72"/>
      <c r="K16" s="72"/>
    </row>
    <row r="17" ht="30" customHeight="1" spans="1:11">
      <c r="A17" s="78" t="s">
        <v>80</v>
      </c>
      <c r="B17" s="79"/>
      <c r="C17" s="70">
        <v>64.2</v>
      </c>
      <c r="D17" s="70"/>
      <c r="E17" s="70">
        <v>64.2</v>
      </c>
      <c r="F17" s="71">
        <f>G17+H17</f>
        <v>70.8</v>
      </c>
      <c r="G17" s="72"/>
      <c r="H17" s="72">
        <v>70.8</v>
      </c>
      <c r="I17" s="71"/>
      <c r="J17" s="72"/>
      <c r="K17" s="72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opLeftCell="A13" workbookViewId="0">
      <selection activeCell="F13" sqref="F13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163</v>
      </c>
      <c r="B1" s="45"/>
      <c r="C1" s="45"/>
      <c r="D1" s="45"/>
      <c r="E1" s="45"/>
      <c r="F1" s="45"/>
      <c r="G1" s="45"/>
    </row>
    <row r="2" ht="22.5" spans="1:9">
      <c r="A2" s="46" t="s">
        <v>164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165</v>
      </c>
      <c r="B4" s="10" t="s">
        <v>166</v>
      </c>
      <c r="C4" s="51" t="s">
        <v>167</v>
      </c>
      <c r="D4" s="52" t="s">
        <v>168</v>
      </c>
      <c r="E4" s="52"/>
      <c r="F4" s="53" t="s">
        <v>169</v>
      </c>
      <c r="G4" s="10" t="s">
        <v>170</v>
      </c>
      <c r="H4" s="53" t="s">
        <v>171</v>
      </c>
      <c r="I4" s="53" t="s">
        <v>172</v>
      </c>
    </row>
    <row r="5" ht="21" customHeight="1" spans="1:9">
      <c r="A5" s="50"/>
      <c r="B5" s="10"/>
      <c r="C5" s="51"/>
      <c r="D5" s="10" t="s">
        <v>173</v>
      </c>
      <c r="E5" s="10" t="s">
        <v>174</v>
      </c>
      <c r="F5" s="53"/>
      <c r="G5" s="10"/>
      <c r="H5" s="53"/>
      <c r="I5" s="53"/>
    </row>
    <row r="6" ht="27.75" customHeight="1" spans="1:9">
      <c r="A6" s="54" t="s">
        <v>80</v>
      </c>
      <c r="B6" s="55"/>
      <c r="C6" s="56"/>
      <c r="D6" s="56"/>
      <c r="E6" s="56"/>
      <c r="F6" s="57"/>
      <c r="G6" s="55"/>
      <c r="H6" s="55" t="s">
        <v>175</v>
      </c>
      <c r="I6" s="55" t="s">
        <v>175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2019-03-08T08:00:00Z</cp:lastPrinted>
  <dcterms:modified xsi:type="dcterms:W3CDTF">2019-03-27T03:07:57Z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