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1000" windowHeight="12015" tabRatio="914" firstSheet="7" activeTab="10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25725"/>
</workbook>
</file>

<file path=xl/calcChain.xml><?xml version="1.0" encoding="utf-8"?>
<calcChain xmlns="http://schemas.openxmlformats.org/spreadsheetml/2006/main">
  <c r="B57" i="6"/>
  <c r="B17"/>
  <c r="B5"/>
  <c r="K17" i="2"/>
  <c r="I17"/>
  <c r="H17"/>
  <c r="G17"/>
  <c r="F17"/>
  <c r="E17"/>
  <c r="D17"/>
  <c r="J17" s="1"/>
  <c r="C17"/>
  <c r="G15"/>
  <c r="F15"/>
  <c r="G14"/>
  <c r="F14"/>
  <c r="J13"/>
  <c r="I13"/>
  <c r="J12"/>
  <c r="I12"/>
  <c r="J11"/>
  <c r="I11"/>
  <c r="G11"/>
  <c r="F11"/>
  <c r="D11"/>
  <c r="C11"/>
  <c r="J10"/>
  <c r="I10"/>
  <c r="G10"/>
  <c r="F10"/>
  <c r="D10"/>
  <c r="C10"/>
  <c r="K9"/>
  <c r="J9"/>
  <c r="I9"/>
  <c r="K8"/>
  <c r="J8"/>
  <c r="I8"/>
  <c r="H8"/>
  <c r="G8"/>
  <c r="F8"/>
  <c r="E8"/>
  <c r="D8"/>
  <c r="C8"/>
  <c r="K7"/>
  <c r="J7"/>
  <c r="I7"/>
  <c r="H7"/>
  <c r="G7"/>
  <c r="F7"/>
  <c r="E7"/>
  <c r="D7"/>
  <c r="C7"/>
  <c r="D16" i="12"/>
  <c r="D15"/>
  <c r="D14"/>
  <c r="E17" i="9"/>
  <c r="D17"/>
  <c r="C17"/>
  <c r="D15"/>
  <c r="C15"/>
  <c r="D14"/>
  <c r="C14"/>
  <c r="D11"/>
  <c r="C11"/>
  <c r="D10"/>
  <c r="C10"/>
  <c r="E8"/>
  <c r="D8"/>
  <c r="C8"/>
  <c r="E7"/>
  <c r="D7"/>
  <c r="C7"/>
  <c r="D16" i="8"/>
  <c r="C16"/>
  <c r="H29" i="1"/>
  <c r="G29"/>
  <c r="F29"/>
  <c r="D29"/>
  <c r="C29"/>
  <c r="B29"/>
</calcChain>
</file>

<file path=xl/sharedStrings.xml><?xml version="1.0" encoding="utf-8"?>
<sst xmlns="http://schemas.openxmlformats.org/spreadsheetml/2006/main" count="292" uniqueCount="176">
  <si>
    <t>表1</t>
  </si>
  <si>
    <t>孝义市东风剧院2019年部门收支总表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</si>
  <si>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</si>
  <si>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</si>
  <si>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</si>
  <si>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</si>
  <si>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</si>
  <si>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</si>
  <si>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</si>
  <si>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</si>
  <si>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</si>
  <si>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</si>
  <si>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</si>
  <si>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</si>
  <si>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</si>
  <si>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</si>
  <si>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</si>
  <si>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</si>
  <si>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</si>
  <si>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</si>
  <si>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</si>
  <si>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</si>
  <si>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</si>
  <si>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</si>
  <si>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</si>
  <si>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</si>
  <si>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</si>
  <si>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</si>
  <si>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</si>
  <si>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</si>
  <si>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</si>
  <si>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</si>
  <si>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</si>
  <si>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</si>
  <si>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</si>
  <si>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</si>
  <si>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</si>
  <si>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</si>
  <si>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孝义市东风剧院2019年部门收入总表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</si>
  <si>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</si>
  <si>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</si>
  <si>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</si>
  <si>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</si>
  <si>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</si>
  <si>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</si>
  <si>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</si>
  <si>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文化体育与传媒支出</t>
  </si>
  <si>
    <t xml:space="preserve">文化 </t>
  </si>
  <si>
    <t>艺术表演场所</t>
  </si>
  <si>
    <t>社会保障和就业支出</t>
  </si>
  <si>
    <t>行政事业单位离退休</t>
  </si>
  <si>
    <t>机关事业单位基本养老保险缴费支出</t>
  </si>
  <si>
    <t>机关事业单位职业年金缴费支出</t>
  </si>
  <si>
    <t>卫生健康支出</t>
  </si>
  <si>
    <t>行政事业单位医疗</t>
  </si>
  <si>
    <t>事业单位医疗</t>
  </si>
  <si>
    <t>合计</t>
  </si>
  <si>
    <t>表3</t>
  </si>
  <si>
    <t>孝义市东风剧院2019年部门支出总表</t>
  </si>
  <si>
    <t>基本支出</t>
  </si>
  <si>
    <t>项目支出</t>
  </si>
  <si>
    <t>表4</t>
  </si>
  <si>
    <t>孝义市东风剧院2019年财政拨款收支总表</t>
  </si>
  <si>
    <t>小计</t>
  </si>
  <si>
    <t>政府性基金预算</t>
  </si>
  <si>
    <t>表5</t>
  </si>
  <si>
    <t>孝义市东风剧院2019年一般公共预算支出表</t>
  </si>
  <si>
    <t>2018年预算数</t>
  </si>
  <si>
    <t>2019年预算数</t>
  </si>
  <si>
    <t>2019年预算数比2018年预算数增减%</t>
  </si>
  <si>
    <t>表6</t>
  </si>
  <si>
    <t>孝义市东风剧院2019年一般公共预算基本支出经济科目表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</si>
  <si>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</si>
  <si>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</si>
  <si>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</si>
  <si>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</si>
  <si>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</si>
  <si>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</si>
  <si>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</si>
  <si>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</si>
  <si>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</si>
  <si>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</si>
  <si>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</si>
  <si>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</si>
  <si>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</si>
  <si>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</si>
  <si>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</si>
  <si>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</si>
  <si>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</si>
  <si>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</si>
  <si>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</si>
  <si>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</si>
  <si>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</si>
  <si>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</si>
  <si>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</si>
  <si>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</si>
  <si>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</si>
  <si>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</si>
  <si>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</si>
  <si>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</si>
  <si>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</si>
  <si>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</si>
  <si>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</si>
  <si>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</si>
  <si>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</si>
  <si>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</si>
  <si>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</si>
  <si>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</si>
  <si>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</si>
  <si>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</si>
  <si>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</si>
  <si>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</si>
  <si>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</si>
  <si>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</si>
  <si>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</si>
  <si>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</si>
  <si>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</si>
  <si>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</si>
  <si>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</si>
  <si>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</si>
  <si>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</si>
  <si>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</si>
  <si>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</si>
  <si>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</si>
  <si>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</si>
  <si>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</si>
  <si>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</si>
  <si>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孝义市东风剧院2019年一般公共预算“三公”经费支出情况统计表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</si>
  <si>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</si>
  <si>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</si>
  <si>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</si>
  <si>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</si>
  <si>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</si>
  <si>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</si>
  <si>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</si>
  <si>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</si>
  <si>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孝义市东风剧院2019年政府性基金预算支出表</t>
  </si>
  <si>
    <t>2019年预算比2018年预算数增减</t>
  </si>
  <si>
    <t>表9</t>
  </si>
  <si>
    <t>孝义市东风剧院2019年一般公共预算重点项目绩效目标表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</si>
  <si>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</si>
  <si>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</si>
  <si>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</si>
  <si>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</si>
  <si>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</si>
  <si>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</si>
  <si>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</si>
  <si>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</si>
  <si>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</si>
  <si>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</si>
  <si>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</si>
  <si>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</si>
  <si>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孝义市东风剧院2019年政府采购预算表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</si>
  <si>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</si>
  <si>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</si>
  <si>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</si>
  <si>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</si>
  <si>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</si>
  <si>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</si>
  <si>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</si>
  <si>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</si>
  <si>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</si>
  <si>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</si>
  <si>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</si>
  <si>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</si>
  <si>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</si>
  <si>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</si>
  <si>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</si>
  <si>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</si>
  <si>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</si>
  <si>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孝义市东风剧院2019年政府购买服务支出预算表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</si>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</sst>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* #,##0.0;* \-#,##0.0;* &quot;&quot;??;@"/>
    <numFmt numFmtId="177" formatCode="0.00_ "/>
    <numFmt numFmtId="178" formatCode="0_ "/>
    <numFmt numFmtId="179" formatCode="#,##0.00_ "/>
  </numFmts>
  <fonts count="14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 applyProtection="0"/>
    <xf numFmtId="43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3" fillId="0" borderId="0"/>
    <xf numFmtId="0" fontId="13" fillId="0" borderId="0" applyProtection="0"/>
  </cellStyleXfs>
  <cellXfs count="146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13" fillId="0" borderId="0" xfId="4" applyProtection="1"/>
    <xf numFmtId="0" fontId="13" fillId="0" borderId="0" xfId="4" applyAlignment="1" applyProtection="1">
      <alignment wrapText="1"/>
    </xf>
    <xf numFmtId="49" fontId="2" fillId="2" borderId="0" xfId="4" applyNumberFormat="1" applyFont="1" applyFill="1" applyAlignment="1" applyProtection="1">
      <alignment horizontal="center" vertical="center"/>
    </xf>
    <xf numFmtId="49" fontId="2" fillId="2" borderId="0" xfId="4" applyNumberFormat="1" applyFont="1" applyFill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" applyFont="1" applyBorder="1" applyProtection="1"/>
    <xf numFmtId="0" fontId="0" fillId="0" borderId="2" xfId="4" applyFont="1" applyBorder="1" applyAlignment="1" applyProtection="1">
      <alignment wrapText="1"/>
    </xf>
    <xf numFmtId="0" fontId="3" fillId="0" borderId="2" xfId="4" applyFont="1" applyBorder="1" applyProtection="1"/>
    <xf numFmtId="0" fontId="3" fillId="0" borderId="2" xfId="4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49" fontId="0" fillId="2" borderId="2" xfId="4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0" fontId="0" fillId="0" borderId="2" xfId="0" applyNumberFormat="1" applyFont="1" applyBorder="1" applyAlignment="1" applyProtection="1">
      <alignment horizontal="center"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10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center"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9" fontId="0" fillId="0" borderId="2" xfId="0" applyNumberFormat="1" applyFont="1" applyBorder="1" applyAlignment="1" applyProtection="1">
      <alignment horizontal="center"/>
    </xf>
    <xf numFmtId="10" fontId="0" fillId="0" borderId="0" xfId="2" applyNumberFormat="1" applyFont="1" applyAlignment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0" fillId="0" borderId="2" xfId="0" applyFont="1" applyFill="1" applyBorder="1" applyAlignment="1" applyProtection="1">
      <alignment horizontal="left" vertical="center"/>
    </xf>
    <xf numFmtId="178" fontId="0" fillId="0" borderId="2" xfId="0" applyNumberFormat="1" applyFont="1" applyBorder="1" applyAlignment="1" applyProtection="1">
      <alignment vertical="center" shrinkToFit="1"/>
      <protection locked="0"/>
    </xf>
    <xf numFmtId="43" fontId="0" fillId="0" borderId="2" xfId="1" applyNumberFormat="1" applyFont="1" applyBorder="1" applyAlignment="1" applyProtection="1">
      <alignment horizontal="center" vertical="center"/>
      <protection locked="0"/>
    </xf>
    <xf numFmtId="43" fontId="0" fillId="0" borderId="2" xfId="0" applyNumberFormat="1" applyFont="1" applyBorder="1" applyAlignment="1" applyProtection="1">
      <alignment horizontal="center" vertical="center"/>
      <protection locked="0"/>
    </xf>
    <xf numFmtId="43" fontId="0" fillId="0" borderId="2" xfId="1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 shrinkToFit="1"/>
    </xf>
    <xf numFmtId="43" fontId="0" fillId="0" borderId="2" xfId="1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 shrinkToFit="1"/>
    </xf>
    <xf numFmtId="43" fontId="0" fillId="0" borderId="2" xfId="0" applyNumberFormat="1" applyFont="1" applyBorder="1" applyAlignment="1" applyProtection="1">
      <alignment vertical="center"/>
    </xf>
    <xf numFmtId="43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horizontal="center" vertical="center"/>
    </xf>
    <xf numFmtId="10" fontId="4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 vertical="center"/>
    </xf>
    <xf numFmtId="43" fontId="0" fillId="0" borderId="2" xfId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horizontal="center" vertical="center" wrapText="1"/>
    </xf>
    <xf numFmtId="43" fontId="0" fillId="0" borderId="2" xfId="1" applyFont="1" applyBorder="1" applyAlignment="1" applyProtection="1">
      <alignment horizontal="center" vertical="center"/>
    </xf>
    <xf numFmtId="43" fontId="0" fillId="0" borderId="2" xfId="1" applyFont="1" applyBorder="1" applyAlignment="1" applyProtection="1">
      <alignment horizontal="right" vertical="center"/>
    </xf>
    <xf numFmtId="43" fontId="0" fillId="0" borderId="1" xfId="1" applyFont="1" applyBorder="1" applyAlignment="1" applyProtection="1">
      <alignment vertical="center"/>
    </xf>
    <xf numFmtId="43" fontId="0" fillId="0" borderId="1" xfId="1" applyFont="1" applyBorder="1" applyAlignment="1" applyProtection="1">
      <alignment horizontal="right" vertical="center"/>
    </xf>
    <xf numFmtId="43" fontId="0" fillId="0" borderId="2" xfId="1" applyFont="1" applyBorder="1" applyAlignment="1" applyProtection="1">
      <alignment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</xf>
    <xf numFmtId="177" fontId="0" fillId="0" borderId="2" xfId="2" applyNumberFormat="1" applyFont="1" applyBorder="1" applyAlignment="1" applyProtection="1">
      <alignment horizontal="center" vertical="center"/>
    </xf>
    <xf numFmtId="10" fontId="3" fillId="0" borderId="0" xfId="0" applyNumberFormat="1" applyFont="1" applyProtection="1"/>
    <xf numFmtId="177" fontId="0" fillId="0" borderId="2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0" fillId="0" borderId="2" xfId="0" quotePrefix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quotePrefix="1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wrapText="1"/>
    </xf>
    <xf numFmtId="0" fontId="9" fillId="0" borderId="12" xfId="0" applyFont="1" applyBorder="1" applyAlignment="1" applyProtection="1">
      <alignment horizontal="left" vertical="center" wrapText="1"/>
    </xf>
    <xf numFmtId="49" fontId="6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49" fontId="1" fillId="2" borderId="0" xfId="4" applyNumberFormat="1" applyFont="1" applyFill="1" applyAlignment="1" applyProtection="1">
      <alignment horizontal="center" vertical="center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177" fontId="0" fillId="0" borderId="7" xfId="0" applyNumberFormat="1" applyFont="1" applyFill="1" applyBorder="1" applyAlignment="1" applyProtection="1">
      <alignment horizontal="center" vertical="center"/>
    </xf>
  </cellXfs>
  <cellStyles count="5">
    <cellStyle name="百分比" xfId="2" builtinId="5"/>
    <cellStyle name="常规" xfId="0" builtinId="0"/>
    <cellStyle name="常规 9" xfId="3"/>
    <cellStyle name="常规_！2015年省级部门预算录入表（附件5）" xfId="4"/>
    <cellStyle name="千位分隔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0"/>
  <sheetViews>
    <sheetView showGridLines="0" showZeros="0" topLeftCell="A13" workbookViewId="0">
      <selection activeCell="J18" sqref="J18"/>
    </sheetView>
  </sheetViews>
  <sheetFormatPr defaultColWidth="6.875" defaultRowHeight="11.25"/>
  <cols>
    <col min="1" max="1" width="33" style="37" customWidth="1"/>
    <col min="2" max="4" width="9.25" style="37" customWidth="1"/>
    <col min="5" max="5" width="34.125" style="37" customWidth="1"/>
    <col min="6" max="8" width="10.25" style="37" customWidth="1"/>
    <col min="9" max="9" width="6.875" style="37"/>
    <col min="10" max="11" width="9.625" style="37"/>
    <col min="12" max="16384" width="6.875" style="37"/>
  </cols>
  <sheetData>
    <row r="1" spans="1:11" ht="16.5" customHeight="1">
      <c r="A1" s="38" t="s">
        <v>0</v>
      </c>
      <c r="B1" s="38"/>
      <c r="C1" s="38"/>
      <c r="D1" s="82"/>
      <c r="E1" s="82"/>
      <c r="F1" s="82"/>
      <c r="G1" s="82"/>
      <c r="H1" s="83"/>
    </row>
    <row r="2" spans="1:11" ht="18.75" customHeight="1">
      <c r="A2" s="84"/>
      <c r="B2" s="84"/>
      <c r="C2" s="84"/>
      <c r="D2" s="82"/>
      <c r="E2" s="82"/>
      <c r="F2" s="82"/>
      <c r="G2" s="82"/>
      <c r="H2" s="83"/>
    </row>
    <row r="3" spans="1:11" ht="21" customHeight="1">
      <c r="A3" s="102" t="s">
        <v>1</v>
      </c>
      <c r="B3" s="102"/>
      <c r="C3" s="102"/>
      <c r="D3" s="102"/>
      <c r="E3" s="102"/>
      <c r="F3" s="102"/>
      <c r="G3" s="102"/>
      <c r="H3" s="102"/>
    </row>
    <row r="4" spans="1:11" ht="14.25" customHeight="1">
      <c r="A4" s="85"/>
      <c r="B4" s="85"/>
      <c r="C4" s="85"/>
      <c r="D4" s="85"/>
      <c r="E4" s="85"/>
      <c r="F4" s="85"/>
      <c r="G4" s="85"/>
      <c r="H4" s="52" t="s">
        <v>2</v>
      </c>
    </row>
    <row r="5" spans="1:11" ht="24" customHeight="1">
      <c r="A5" s="103" t="s">
        <v>3</v>
      </c>
      <c r="B5" s="104"/>
      <c r="C5" s="104"/>
      <c r="D5" s="104"/>
      <c r="E5" s="103" t="s">
        <v>4</v>
      </c>
      <c r="F5" s="104"/>
      <c r="G5" s="104"/>
      <c r="H5" s="104"/>
    </row>
    <row r="6" spans="1:11" ht="24" customHeight="1">
      <c r="A6" s="108" t="s">
        <v>5</v>
      </c>
      <c r="B6" s="105" t="s">
        <v>6</v>
      </c>
      <c r="C6" s="106"/>
      <c r="D6" s="107"/>
      <c r="E6" s="110" t="s">
        <v>7</v>
      </c>
      <c r="F6" s="105" t="s">
        <v>6</v>
      </c>
      <c r="G6" s="106"/>
      <c r="H6" s="107"/>
    </row>
    <row r="7" spans="1:11" ht="48.75" customHeight="1">
      <c r="A7" s="109"/>
      <c r="B7" s="89" t="s">
        <v>8</v>
      </c>
      <c r="C7" s="89" t="s">
        <v>9</v>
      </c>
      <c r="D7" s="89" t="s">
        <v>10</v>
      </c>
      <c r="E7" s="111"/>
      <c r="F7" s="89" t="s">
        <v>8</v>
      </c>
      <c r="G7" s="89" t="s">
        <v>9</v>
      </c>
      <c r="H7" s="89" t="s">
        <v>10</v>
      </c>
    </row>
    <row r="8" spans="1:11" ht="24" customHeight="1">
      <c r="A8" s="44" t="s">
        <v>11</v>
      </c>
      <c r="B8" s="101">
        <v>62.7</v>
      </c>
      <c r="C8" s="39">
        <v>101.54</v>
      </c>
      <c r="D8" s="95">
        <v>61.95</v>
      </c>
      <c r="E8" s="41" t="s">
        <v>12</v>
      </c>
      <c r="F8" s="41"/>
      <c r="G8" s="41"/>
      <c r="H8" s="47"/>
    </row>
    <row r="9" spans="1:11" ht="24" customHeight="1">
      <c r="A9" s="44" t="s">
        <v>13</v>
      </c>
      <c r="B9" s="44"/>
      <c r="C9" s="44"/>
      <c r="D9" s="47"/>
      <c r="E9" s="41" t="s">
        <v>14</v>
      </c>
      <c r="F9" s="41"/>
      <c r="G9" s="41"/>
      <c r="H9" s="47"/>
    </row>
    <row r="10" spans="1:11" ht="24" customHeight="1">
      <c r="A10" s="44" t="s">
        <v>15</v>
      </c>
      <c r="B10" s="44"/>
      <c r="C10" s="44"/>
      <c r="D10" s="44"/>
      <c r="E10" s="41" t="s">
        <v>16</v>
      </c>
      <c r="F10" s="41"/>
      <c r="G10" s="41"/>
      <c r="H10" s="47"/>
    </row>
    <row r="11" spans="1:11" ht="24" customHeight="1">
      <c r="A11" s="44" t="s">
        <v>17</v>
      </c>
      <c r="B11" s="44"/>
      <c r="C11" s="44"/>
      <c r="D11" s="44"/>
      <c r="E11" s="44" t="s">
        <v>18</v>
      </c>
      <c r="F11" s="44"/>
      <c r="G11" s="44"/>
      <c r="H11" s="47"/>
    </row>
    <row r="12" spans="1:11" ht="24" customHeight="1">
      <c r="A12" s="44"/>
      <c r="B12" s="44"/>
      <c r="C12" s="44"/>
      <c r="D12" s="44"/>
      <c r="E12" s="41" t="s">
        <v>19</v>
      </c>
      <c r="F12" s="41"/>
      <c r="G12" s="41"/>
      <c r="H12" s="47"/>
    </row>
    <row r="13" spans="1:11" ht="24" customHeight="1">
      <c r="A13" s="44"/>
      <c r="B13" s="44"/>
      <c r="C13" s="44"/>
      <c r="D13" s="44"/>
      <c r="E13" s="41" t="s">
        <v>20</v>
      </c>
      <c r="F13" s="41"/>
      <c r="G13" s="41"/>
      <c r="H13" s="47"/>
    </row>
    <row r="14" spans="1:11" ht="24" customHeight="1">
      <c r="A14" s="44"/>
      <c r="B14" s="44"/>
      <c r="C14" s="44"/>
      <c r="D14" s="44"/>
      <c r="E14" s="44" t="s">
        <v>21</v>
      </c>
      <c r="F14" s="86">
        <v>52.27</v>
      </c>
      <c r="G14" s="39">
        <v>87.01</v>
      </c>
      <c r="H14" s="95">
        <v>66.459999999999994</v>
      </c>
      <c r="K14" s="100"/>
    </row>
    <row r="15" spans="1:11" ht="24" customHeight="1">
      <c r="A15" s="44"/>
      <c r="B15" s="44"/>
      <c r="C15" s="44"/>
      <c r="D15" s="44"/>
      <c r="E15" s="44" t="s">
        <v>22</v>
      </c>
      <c r="F15" s="96">
        <v>10.43</v>
      </c>
      <c r="G15" s="39">
        <v>11.97</v>
      </c>
      <c r="H15" s="80">
        <v>14.77</v>
      </c>
      <c r="K15" s="100"/>
    </row>
    <row r="16" spans="1:11" ht="24" customHeight="1">
      <c r="A16" s="44"/>
      <c r="B16" s="44"/>
      <c r="C16" s="44"/>
      <c r="D16" s="44"/>
      <c r="E16" s="41" t="s">
        <v>23</v>
      </c>
      <c r="F16" s="97"/>
      <c r="G16" s="39">
        <v>2.56</v>
      </c>
      <c r="H16" s="44"/>
    </row>
    <row r="17" spans="1:8" ht="24" customHeight="1">
      <c r="A17" s="44"/>
      <c r="B17" s="44"/>
      <c r="C17" s="44"/>
      <c r="D17" s="44"/>
      <c r="E17" s="41" t="s">
        <v>24</v>
      </c>
      <c r="F17" s="97"/>
      <c r="G17" s="97"/>
      <c r="H17" s="44"/>
    </row>
    <row r="18" spans="1:8" ht="24" customHeight="1">
      <c r="A18" s="44"/>
      <c r="B18" s="44"/>
      <c r="C18" s="44"/>
      <c r="D18" s="44"/>
      <c r="E18" s="44" t="s">
        <v>25</v>
      </c>
      <c r="F18" s="98"/>
      <c r="G18" s="98"/>
      <c r="H18" s="44"/>
    </row>
    <row r="19" spans="1:8" ht="24" customHeight="1">
      <c r="A19" s="44"/>
      <c r="B19" s="44"/>
      <c r="C19" s="44"/>
      <c r="D19" s="44"/>
      <c r="E19" s="44" t="s">
        <v>26</v>
      </c>
      <c r="F19" s="44"/>
      <c r="G19" s="44"/>
      <c r="H19" s="44"/>
    </row>
    <row r="20" spans="1:8" ht="24" customHeight="1">
      <c r="A20" s="44"/>
      <c r="B20" s="44"/>
      <c r="C20" s="44"/>
      <c r="D20" s="44"/>
      <c r="E20" s="44" t="s">
        <v>27</v>
      </c>
      <c r="F20" s="44"/>
      <c r="G20" s="44"/>
      <c r="H20" s="44"/>
    </row>
    <row r="21" spans="1:8" ht="24" customHeight="1">
      <c r="A21" s="44"/>
      <c r="B21" s="44"/>
      <c r="C21" s="44"/>
      <c r="D21" s="44"/>
      <c r="E21" s="44" t="s">
        <v>28</v>
      </c>
      <c r="F21" s="44"/>
      <c r="G21" s="44"/>
      <c r="H21" s="44"/>
    </row>
    <row r="22" spans="1:8" ht="24" customHeight="1">
      <c r="A22" s="44"/>
      <c r="B22" s="44"/>
      <c r="C22" s="44"/>
      <c r="D22" s="44"/>
      <c r="E22" s="44" t="s">
        <v>29</v>
      </c>
      <c r="F22" s="44"/>
      <c r="G22" s="44"/>
      <c r="H22" s="44"/>
    </row>
    <row r="23" spans="1:8" ht="24" customHeight="1">
      <c r="A23" s="44"/>
      <c r="B23" s="44"/>
      <c r="C23" s="44"/>
      <c r="D23" s="44"/>
      <c r="E23" s="44" t="s">
        <v>30</v>
      </c>
      <c r="F23" s="44"/>
      <c r="G23" s="44"/>
      <c r="H23" s="44"/>
    </row>
    <row r="24" spans="1:8" ht="24" customHeight="1">
      <c r="A24" s="44"/>
      <c r="B24" s="44"/>
      <c r="C24" s="44"/>
      <c r="D24" s="44"/>
      <c r="E24" s="44" t="s">
        <v>31</v>
      </c>
      <c r="F24" s="44"/>
      <c r="G24" s="44"/>
      <c r="H24" s="44"/>
    </row>
    <row r="25" spans="1:8" ht="24" customHeight="1">
      <c r="A25" s="44"/>
      <c r="B25" s="44"/>
      <c r="C25" s="44"/>
      <c r="D25" s="44"/>
      <c r="E25" s="44" t="s">
        <v>32</v>
      </c>
      <c r="F25" s="44"/>
      <c r="G25" s="44"/>
      <c r="H25" s="44"/>
    </row>
    <row r="26" spans="1:8" ht="24" customHeight="1">
      <c r="A26" s="44"/>
      <c r="B26" s="44"/>
      <c r="C26" s="44"/>
      <c r="D26" s="44"/>
      <c r="E26" s="44" t="s">
        <v>33</v>
      </c>
      <c r="F26" s="44"/>
      <c r="G26" s="44"/>
      <c r="H26" s="44"/>
    </row>
    <row r="27" spans="1:8" ht="24" customHeight="1">
      <c r="A27" s="44"/>
      <c r="B27" s="44"/>
      <c r="C27" s="44"/>
      <c r="D27" s="44"/>
      <c r="E27" s="44" t="s">
        <v>34</v>
      </c>
      <c r="F27" s="44"/>
      <c r="G27" s="44"/>
      <c r="H27" s="44"/>
    </row>
    <row r="28" spans="1:8" ht="24" customHeight="1">
      <c r="A28" s="44"/>
      <c r="B28" s="44"/>
      <c r="C28" s="44"/>
      <c r="D28" s="44"/>
      <c r="E28" s="65"/>
      <c r="F28" s="65"/>
      <c r="G28" s="65"/>
      <c r="H28" s="44"/>
    </row>
    <row r="29" spans="1:8" ht="24" customHeight="1">
      <c r="A29" s="39" t="s">
        <v>35</v>
      </c>
      <c r="B29" s="80">
        <f>SUM(B8:B28)</f>
        <v>62.7</v>
      </c>
      <c r="C29" s="39">
        <f>SUM(C8:C28)</f>
        <v>101.54</v>
      </c>
      <c r="D29" s="99">
        <f>(C29-B29)/B29*100</f>
        <v>61.945773524720899</v>
      </c>
      <c r="E29" s="39" t="s">
        <v>36</v>
      </c>
      <c r="F29" s="80">
        <f>SUM(F8:F28)</f>
        <v>62.7</v>
      </c>
      <c r="G29" s="39">
        <f>SUM(G8:G28)</f>
        <v>101.54</v>
      </c>
      <c r="H29" s="80">
        <f>(G29-F29)/F29*100</f>
        <v>61.945773524720899</v>
      </c>
    </row>
    <row r="30" spans="1:8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honeticPr fontId="3" type="noConversion"/>
  <printOptions horizontalCentered="1"/>
  <pageMargins left="0.59055118110236204" right="0.59055118110236204" top="0.78740157480314998" bottom="0.59055118110236204" header="0.511811023622047" footer="0.511811023622047"/>
  <pageSetup paperSize="9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spans="1:14" ht="31.5" customHeight="1">
      <c r="A1" s="1" t="s">
        <v>151</v>
      </c>
      <c r="B1" s="15"/>
      <c r="C1" s="16"/>
      <c r="D1" s="16"/>
      <c r="E1" s="17"/>
      <c r="F1" s="17"/>
      <c r="G1" s="17"/>
      <c r="H1" s="17"/>
      <c r="I1" s="17"/>
      <c r="J1" s="17"/>
      <c r="K1" s="17"/>
      <c r="L1" s="17"/>
      <c r="M1" s="17"/>
      <c r="N1" s="24"/>
    </row>
    <row r="2" spans="1:14" ht="33" customHeight="1">
      <c r="A2" s="128" t="s">
        <v>152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</row>
    <row r="3" spans="1:14" ht="26.25" customHeight="1">
      <c r="A3" s="129" t="s">
        <v>2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</row>
    <row r="4" spans="1:14" ht="22.5" customHeight="1">
      <c r="A4" s="133" t="s">
        <v>153</v>
      </c>
      <c r="B4" s="136" t="s">
        <v>154</v>
      </c>
      <c r="C4" s="136" t="s">
        <v>155</v>
      </c>
      <c r="D4" s="136" t="s">
        <v>156</v>
      </c>
      <c r="E4" s="6" t="s">
        <v>157</v>
      </c>
      <c r="F4" s="6"/>
      <c r="G4" s="6"/>
      <c r="H4" s="6"/>
      <c r="I4" s="6"/>
      <c r="J4" s="6"/>
      <c r="K4" s="6"/>
      <c r="L4" s="6"/>
      <c r="M4" s="6"/>
      <c r="N4" s="139" t="s">
        <v>158</v>
      </c>
    </row>
    <row r="5" spans="1:14" ht="37.5" customHeight="1">
      <c r="A5" s="134"/>
      <c r="B5" s="136"/>
      <c r="C5" s="136"/>
      <c r="D5" s="136"/>
      <c r="E5" s="125" t="s">
        <v>159</v>
      </c>
      <c r="F5" s="6" t="s">
        <v>40</v>
      </c>
      <c r="G5" s="6"/>
      <c r="H5" s="6"/>
      <c r="I5" s="6"/>
      <c r="J5" s="25"/>
      <c r="K5" s="25"/>
      <c r="L5" s="137" t="s">
        <v>160</v>
      </c>
      <c r="M5" s="137" t="s">
        <v>161</v>
      </c>
      <c r="N5" s="140"/>
    </row>
    <row r="6" spans="1:14" ht="78.75" customHeight="1">
      <c r="A6" s="135"/>
      <c r="B6" s="136"/>
      <c r="C6" s="136"/>
      <c r="D6" s="136"/>
      <c r="E6" s="125"/>
      <c r="F6" s="8" t="s">
        <v>162</v>
      </c>
      <c r="G6" s="7" t="s">
        <v>163</v>
      </c>
      <c r="H6" s="7" t="s">
        <v>164</v>
      </c>
      <c r="I6" s="7" t="s">
        <v>165</v>
      </c>
      <c r="J6" s="7" t="s">
        <v>166</v>
      </c>
      <c r="K6" s="14" t="s">
        <v>167</v>
      </c>
      <c r="L6" s="138"/>
      <c r="M6" s="138"/>
      <c r="N6" s="141"/>
    </row>
    <row r="7" spans="1:14" ht="24" customHeight="1">
      <c r="A7" s="18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14" ht="24" customHeight="1">
      <c r="A8" s="20"/>
      <c r="B8" s="21"/>
      <c r="C8" s="22"/>
      <c r="D8" s="22"/>
      <c r="E8" s="23"/>
      <c r="F8" s="23"/>
      <c r="G8" s="23"/>
      <c r="H8" s="23"/>
      <c r="I8" s="23"/>
      <c r="J8" s="23"/>
      <c r="K8" s="23"/>
      <c r="L8" s="23"/>
      <c r="M8" s="23"/>
      <c r="N8" s="22"/>
    </row>
    <row r="9" spans="1:14" ht="24" customHeight="1">
      <c r="A9" s="20"/>
      <c r="B9" s="21"/>
      <c r="C9" s="22"/>
      <c r="D9" s="22"/>
      <c r="E9" s="23"/>
      <c r="F9" s="23"/>
      <c r="G9" s="23"/>
      <c r="H9" s="23"/>
      <c r="I9" s="23"/>
      <c r="J9" s="23"/>
      <c r="K9" s="23"/>
      <c r="L9" s="23"/>
      <c r="M9" s="23"/>
      <c r="N9" s="22"/>
    </row>
    <row r="10" spans="1:14" ht="24" customHeight="1">
      <c r="A10" s="20"/>
      <c r="B10" s="21"/>
      <c r="C10" s="22"/>
      <c r="D10" s="22"/>
      <c r="E10" s="23"/>
      <c r="F10" s="23"/>
      <c r="G10" s="23"/>
      <c r="H10" s="23"/>
      <c r="I10" s="23"/>
      <c r="J10" s="23"/>
      <c r="K10" s="23"/>
      <c r="L10" s="23"/>
      <c r="M10" s="23"/>
      <c r="N10" s="22"/>
    </row>
    <row r="11" spans="1:14" ht="24" customHeight="1">
      <c r="A11" s="20"/>
      <c r="B11" s="21"/>
      <c r="C11" s="22"/>
      <c r="D11" s="22"/>
      <c r="E11" s="23"/>
      <c r="F11" s="23"/>
      <c r="G11" s="23"/>
      <c r="H11" s="23"/>
      <c r="I11" s="23"/>
      <c r="J11" s="23"/>
      <c r="K11" s="23"/>
      <c r="L11" s="23"/>
      <c r="M11" s="23"/>
      <c r="N11" s="22"/>
    </row>
    <row r="12" spans="1:14" ht="24" customHeight="1">
      <c r="A12" s="20"/>
      <c r="B12" s="21"/>
      <c r="C12" s="22"/>
      <c r="D12" s="22"/>
      <c r="E12" s="23"/>
      <c r="F12" s="23"/>
      <c r="G12" s="23"/>
      <c r="H12" s="23"/>
      <c r="I12" s="23"/>
      <c r="J12" s="23"/>
      <c r="K12" s="23"/>
      <c r="L12" s="23"/>
      <c r="M12" s="23"/>
      <c r="N12" s="22"/>
    </row>
    <row r="13" spans="1:14" ht="24" customHeight="1">
      <c r="A13" s="20"/>
      <c r="B13" s="21"/>
      <c r="C13" s="22"/>
      <c r="D13" s="22"/>
      <c r="E13" s="23"/>
      <c r="F13" s="23"/>
      <c r="G13" s="23"/>
      <c r="H13" s="23"/>
      <c r="I13" s="23"/>
      <c r="J13" s="23"/>
      <c r="K13" s="23"/>
      <c r="L13" s="23"/>
      <c r="M13" s="23"/>
      <c r="N13" s="22"/>
    </row>
    <row r="14" spans="1:14" ht="24" customHeight="1">
      <c r="A14" s="20"/>
      <c r="B14" s="21"/>
      <c r="C14" s="22"/>
      <c r="D14" s="22"/>
      <c r="E14" s="23"/>
      <c r="F14" s="23"/>
      <c r="G14" s="23"/>
      <c r="H14" s="23"/>
      <c r="I14" s="23"/>
      <c r="J14" s="23"/>
      <c r="K14" s="23"/>
      <c r="L14" s="23"/>
      <c r="M14" s="23"/>
      <c r="N14" s="22"/>
    </row>
    <row r="15" spans="1:14" ht="24" customHeight="1">
      <c r="A15" s="20"/>
      <c r="B15" s="21"/>
      <c r="C15" s="22"/>
      <c r="D15" s="22"/>
      <c r="E15" s="23"/>
      <c r="F15" s="23"/>
      <c r="G15" s="23"/>
      <c r="H15" s="23"/>
      <c r="I15" s="23"/>
      <c r="J15" s="23"/>
      <c r="K15" s="23"/>
      <c r="L15" s="23"/>
      <c r="M15" s="23"/>
      <c r="N15" s="22"/>
    </row>
    <row r="16" spans="1:14" ht="24" customHeight="1">
      <c r="A16" s="130" t="s">
        <v>168</v>
      </c>
      <c r="B16" s="131"/>
      <c r="C16" s="131"/>
      <c r="D16" s="132"/>
      <c r="E16" s="23"/>
      <c r="F16" s="23"/>
      <c r="G16" s="23"/>
      <c r="H16" s="23"/>
      <c r="I16" s="23"/>
      <c r="J16" s="23"/>
      <c r="K16" s="23"/>
      <c r="L16" s="23"/>
      <c r="M16" s="23"/>
      <c r="N16" s="22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honeticPr fontId="3" type="noConversion"/>
  <printOptions horizontalCentered="1"/>
  <pageMargins left="0.59055118110236204" right="0.59055118110236204" top="0.78740157480314998" bottom="0.59055118110236204" header="0.511811023622047" footer="0.511811023622047"/>
  <pageSetup paperSize="9" orientation="landscape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14"/>
  <sheetViews>
    <sheetView tabSelected="1" workbookViewId="0">
      <selection activeCell="E6" sqref="E6"/>
    </sheetView>
  </sheetViews>
  <sheetFormatPr defaultColWidth="9" defaultRowHeight="14.25"/>
  <cols>
    <col min="1" max="1" width="16" customWidth="1"/>
    <col min="2" max="4" width="10.875" customWidth="1"/>
  </cols>
  <sheetData>
    <row r="1" spans="1:12" ht="31.5" customHeight="1">
      <c r="A1" s="1" t="s">
        <v>169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spans="1:12" ht="29.25" customHeight="1">
      <c r="A2" s="142" t="s">
        <v>170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12" ht="26.25" customHeight="1">
      <c r="A3" s="4"/>
      <c r="B3" s="4"/>
      <c r="C3" s="4"/>
      <c r="D3" s="5"/>
      <c r="E3" s="4"/>
      <c r="F3" s="4"/>
      <c r="G3" s="4"/>
      <c r="H3" s="5"/>
      <c r="I3" s="4"/>
      <c r="J3" s="4"/>
      <c r="K3" s="2"/>
      <c r="L3" s="13" t="s">
        <v>2</v>
      </c>
    </row>
    <row r="4" spans="1:12" ht="24" customHeight="1">
      <c r="A4" s="133" t="s">
        <v>171</v>
      </c>
      <c r="B4" s="133" t="s">
        <v>172</v>
      </c>
      <c r="C4" s="6" t="s">
        <v>157</v>
      </c>
      <c r="D4" s="6"/>
      <c r="E4" s="6"/>
      <c r="F4" s="6"/>
      <c r="G4" s="6"/>
      <c r="H4" s="6"/>
      <c r="I4" s="6"/>
      <c r="J4" s="6"/>
      <c r="K4" s="6"/>
      <c r="L4" s="133" t="s">
        <v>73</v>
      </c>
    </row>
    <row r="5" spans="1:12" ht="25.5" customHeight="1">
      <c r="A5" s="134"/>
      <c r="B5" s="134"/>
      <c r="C5" s="125" t="s">
        <v>159</v>
      </c>
      <c r="D5" s="143" t="s">
        <v>173</v>
      </c>
      <c r="E5" s="144"/>
      <c r="F5" s="144"/>
      <c r="G5" s="144"/>
      <c r="H5" s="144"/>
      <c r="I5" s="145"/>
      <c r="J5" s="137" t="s">
        <v>160</v>
      </c>
      <c r="K5" s="137" t="s">
        <v>161</v>
      </c>
      <c r="L5" s="134"/>
    </row>
    <row r="6" spans="1:12" ht="81" customHeight="1">
      <c r="A6" s="135"/>
      <c r="B6" s="135"/>
      <c r="C6" s="125"/>
      <c r="D6" s="8" t="s">
        <v>162</v>
      </c>
      <c r="E6" s="7" t="s">
        <v>163</v>
      </c>
      <c r="F6" s="7" t="s">
        <v>164</v>
      </c>
      <c r="G6" s="7" t="s">
        <v>165</v>
      </c>
      <c r="H6" s="7" t="s">
        <v>166</v>
      </c>
      <c r="I6" s="14" t="s">
        <v>174</v>
      </c>
      <c r="J6" s="138"/>
      <c r="K6" s="138"/>
      <c r="L6" s="135"/>
    </row>
    <row r="7" spans="1:12" ht="32.25" customHeight="1">
      <c r="A7" s="9"/>
      <c r="B7" s="9"/>
      <c r="C7" s="9"/>
      <c r="D7" s="10"/>
      <c r="E7" s="9"/>
      <c r="F7" s="9"/>
      <c r="G7" s="9"/>
      <c r="H7" s="10"/>
      <c r="I7" s="9"/>
      <c r="J7" s="9"/>
      <c r="K7" s="9"/>
      <c r="L7" s="9"/>
    </row>
    <row r="8" spans="1:12" ht="32.25" customHeight="1">
      <c r="A8" s="9"/>
      <c r="B8" s="9"/>
      <c r="C8" s="9"/>
      <c r="D8" s="10"/>
      <c r="E8" s="9"/>
      <c r="F8" s="9"/>
      <c r="G8" s="9"/>
      <c r="H8" s="10"/>
      <c r="I8" s="9"/>
      <c r="J8" s="9"/>
      <c r="K8" s="9"/>
      <c r="L8" s="9"/>
    </row>
    <row r="9" spans="1:12" ht="32.25" customHeight="1">
      <c r="A9" s="9"/>
      <c r="B9" s="9"/>
      <c r="C9" s="9"/>
      <c r="D9" s="10"/>
      <c r="E9" s="9"/>
      <c r="F9" s="9"/>
      <c r="G9" s="9"/>
      <c r="H9" s="10"/>
      <c r="I9" s="9"/>
      <c r="J9" s="9"/>
      <c r="K9" s="9"/>
      <c r="L9" s="9"/>
    </row>
    <row r="10" spans="1:12" ht="32.25" customHeight="1">
      <c r="A10" s="9"/>
      <c r="B10" s="9"/>
      <c r="C10" s="9"/>
      <c r="D10" s="10"/>
      <c r="E10" s="9"/>
      <c r="F10" s="9"/>
      <c r="G10" s="9"/>
      <c r="H10" s="10"/>
      <c r="I10" s="9"/>
      <c r="J10" s="9"/>
      <c r="K10" s="9"/>
      <c r="L10" s="9"/>
    </row>
    <row r="11" spans="1:12" ht="32.25" customHeight="1">
      <c r="A11" s="9"/>
      <c r="B11" s="9"/>
      <c r="C11" s="9"/>
      <c r="D11" s="10"/>
      <c r="E11" s="9"/>
      <c r="F11" s="9"/>
      <c r="G11" s="9"/>
      <c r="H11" s="10"/>
      <c r="I11" s="9"/>
      <c r="J11" s="9"/>
      <c r="K11" s="9"/>
      <c r="L11" s="9"/>
    </row>
    <row r="12" spans="1:12" ht="32.25" customHeight="1">
      <c r="A12" s="9"/>
      <c r="B12" s="9"/>
      <c r="C12" s="9"/>
      <c r="D12" s="10"/>
      <c r="E12" s="9"/>
      <c r="F12" s="9"/>
      <c r="G12" s="9"/>
      <c r="H12" s="10"/>
      <c r="I12" s="9"/>
      <c r="J12" s="9"/>
      <c r="K12" s="9"/>
      <c r="L12" s="9"/>
    </row>
    <row r="13" spans="1:12" ht="32.25" customHeight="1">
      <c r="A13" s="9"/>
      <c r="B13" s="9"/>
      <c r="C13" s="9"/>
      <c r="D13" s="10"/>
      <c r="E13" s="9"/>
      <c r="F13" s="9"/>
      <c r="G13" s="9"/>
      <c r="H13" s="10"/>
      <c r="I13" s="9"/>
      <c r="J13" s="9"/>
      <c r="K13" s="9"/>
      <c r="L13" s="9"/>
    </row>
    <row r="14" spans="1:12" ht="32.25" customHeight="1">
      <c r="A14" s="130" t="s">
        <v>175</v>
      </c>
      <c r="B14" s="132"/>
      <c r="C14" s="11"/>
      <c r="D14" s="12"/>
      <c r="E14" s="11"/>
      <c r="F14" s="11"/>
      <c r="G14" s="11"/>
      <c r="H14" s="12"/>
      <c r="I14" s="11"/>
      <c r="J14" s="11"/>
      <c r="K14" s="11"/>
      <c r="L14" s="11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honeticPr fontId="3" type="noConversion"/>
  <printOptions horizontalCentered="1"/>
  <pageMargins left="0.59055118110236204" right="0.59055118110236204" top="0.78740157480314998" bottom="0.59055118110236204" header="0.511811023622047" footer="0.511811023622047"/>
  <pageSetup paperSize="9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6"/>
  <sheetViews>
    <sheetView showGridLines="0" showZeros="0" workbookViewId="0">
      <selection activeCell="A6" sqref="A6:D16"/>
    </sheetView>
  </sheetViews>
  <sheetFormatPr defaultColWidth="6.875" defaultRowHeight="11.25"/>
  <cols>
    <col min="1" max="1" width="20.625" style="37" customWidth="1"/>
    <col min="2" max="2" width="29.5" style="37" customWidth="1"/>
    <col min="3" max="5" width="14.625" style="37" customWidth="1"/>
    <col min="6" max="6" width="12" style="37" customWidth="1"/>
    <col min="7" max="7" width="15.625" style="37" customWidth="1"/>
    <col min="8" max="16384" width="6.875" style="37"/>
  </cols>
  <sheetData>
    <row r="1" spans="1:7" ht="16.5" customHeight="1">
      <c r="A1" s="26" t="s">
        <v>37</v>
      </c>
      <c r="B1" s="27"/>
      <c r="C1" s="27"/>
      <c r="D1" s="45"/>
      <c r="E1" s="45"/>
      <c r="F1" s="45"/>
      <c r="G1" s="45"/>
    </row>
    <row r="2" spans="1:7" ht="29.25" customHeight="1">
      <c r="A2" s="112" t="s">
        <v>38</v>
      </c>
      <c r="B2" s="112"/>
      <c r="C2" s="112"/>
      <c r="D2" s="112"/>
      <c r="E2" s="112"/>
      <c r="F2" s="112"/>
      <c r="G2" s="112"/>
    </row>
    <row r="3" spans="1:7" ht="26.25" customHeight="1">
      <c r="A3" s="38"/>
      <c r="B3" s="38"/>
      <c r="C3" s="38"/>
      <c r="D3" s="38"/>
      <c r="E3" s="38"/>
      <c r="F3" s="38"/>
      <c r="G3" s="87" t="s">
        <v>2</v>
      </c>
    </row>
    <row r="4" spans="1:7" ht="26.25" customHeight="1">
      <c r="A4" s="104" t="s">
        <v>39</v>
      </c>
      <c r="B4" s="104"/>
      <c r="C4" s="110" t="s">
        <v>35</v>
      </c>
      <c r="D4" s="115" t="s">
        <v>40</v>
      </c>
      <c r="E4" s="115" t="s">
        <v>41</v>
      </c>
      <c r="F4" s="115" t="s">
        <v>42</v>
      </c>
      <c r="G4" s="110" t="s">
        <v>43</v>
      </c>
    </row>
    <row r="5" spans="1:7" s="36" customFormat="1" ht="47.25" customHeight="1">
      <c r="A5" s="39" t="s">
        <v>44</v>
      </c>
      <c r="B5" s="39" t="s">
        <v>45</v>
      </c>
      <c r="C5" s="111"/>
      <c r="D5" s="115"/>
      <c r="E5" s="115"/>
      <c r="F5" s="115"/>
      <c r="G5" s="111"/>
    </row>
    <row r="6" spans="1:7" s="36" customFormat="1" ht="25.5" customHeight="1">
      <c r="A6" s="70">
        <v>207</v>
      </c>
      <c r="B6" s="71" t="s">
        <v>46</v>
      </c>
      <c r="C6" s="90">
        <v>87.01</v>
      </c>
      <c r="D6" s="90">
        <v>87.01</v>
      </c>
      <c r="E6" s="47"/>
      <c r="F6" s="47"/>
      <c r="G6" s="47"/>
    </row>
    <row r="7" spans="1:7" s="36" customFormat="1" ht="25.5" customHeight="1">
      <c r="A7" s="70">
        <v>20701</v>
      </c>
      <c r="B7" s="71" t="s">
        <v>47</v>
      </c>
      <c r="C7" s="90">
        <v>87.01</v>
      </c>
      <c r="D7" s="90">
        <v>87.01</v>
      </c>
      <c r="E7" s="47"/>
      <c r="F7" s="47"/>
      <c r="G7" s="47"/>
    </row>
    <row r="8" spans="1:7" s="36" customFormat="1" ht="25.5" customHeight="1">
      <c r="A8" s="70">
        <v>2070106</v>
      </c>
      <c r="B8" s="71" t="s">
        <v>48</v>
      </c>
      <c r="C8" s="90">
        <v>87.01</v>
      </c>
      <c r="D8" s="90">
        <v>87.01</v>
      </c>
      <c r="E8" s="47"/>
      <c r="F8" s="47"/>
      <c r="G8" s="47"/>
    </row>
    <row r="9" spans="1:7" s="36" customFormat="1" ht="25.5" customHeight="1">
      <c r="A9" s="70">
        <v>208</v>
      </c>
      <c r="B9" s="71" t="s">
        <v>49</v>
      </c>
      <c r="C9" s="88">
        <v>11.97</v>
      </c>
      <c r="D9" s="91">
        <v>11.97</v>
      </c>
      <c r="E9" s="47"/>
      <c r="F9" s="47"/>
      <c r="G9" s="47"/>
    </row>
    <row r="10" spans="1:7" s="36" customFormat="1" ht="25.5" customHeight="1">
      <c r="A10" s="70">
        <v>20805</v>
      </c>
      <c r="B10" s="75" t="s">
        <v>50</v>
      </c>
      <c r="C10" s="88">
        <v>11.97</v>
      </c>
      <c r="D10" s="91">
        <v>11.97</v>
      </c>
      <c r="E10" s="47"/>
      <c r="F10" s="47"/>
      <c r="G10" s="47"/>
    </row>
    <row r="11" spans="1:7" customFormat="1" ht="25.5" customHeight="1">
      <c r="A11" s="70">
        <v>2080505</v>
      </c>
      <c r="B11" s="77" t="s">
        <v>51</v>
      </c>
      <c r="C11" s="92">
        <v>8.5500000000000007</v>
      </c>
      <c r="D11" s="93">
        <v>8.5500000000000007</v>
      </c>
      <c r="E11" s="48"/>
      <c r="F11" s="48"/>
      <c r="G11" s="48"/>
    </row>
    <row r="12" spans="1:7" customFormat="1" ht="25.5" customHeight="1">
      <c r="A12" s="70">
        <v>2080506</v>
      </c>
      <c r="B12" s="71" t="s">
        <v>52</v>
      </c>
      <c r="C12" s="94">
        <v>3.42</v>
      </c>
      <c r="D12" s="94">
        <v>3.42</v>
      </c>
      <c r="E12" s="44"/>
      <c r="F12" s="44"/>
      <c r="G12" s="44"/>
    </row>
    <row r="13" spans="1:7" customFormat="1" ht="25.5" customHeight="1">
      <c r="A13" s="70">
        <v>210</v>
      </c>
      <c r="B13" s="71" t="s">
        <v>53</v>
      </c>
      <c r="C13" s="88">
        <v>2.56</v>
      </c>
      <c r="D13" s="94">
        <v>2.56</v>
      </c>
      <c r="E13" s="44"/>
      <c r="F13" s="44"/>
      <c r="G13" s="44"/>
    </row>
    <row r="14" spans="1:7" customFormat="1" ht="25.5" customHeight="1">
      <c r="A14" s="70">
        <v>21011</v>
      </c>
      <c r="B14" s="71" t="s">
        <v>54</v>
      </c>
      <c r="C14" s="88">
        <v>2.56</v>
      </c>
      <c r="D14" s="94">
        <v>2.56</v>
      </c>
      <c r="E14" s="44"/>
      <c r="F14" s="44"/>
      <c r="G14" s="44"/>
    </row>
    <row r="15" spans="1:7" customFormat="1" ht="25.5" customHeight="1">
      <c r="A15" s="70">
        <v>2101102</v>
      </c>
      <c r="B15" s="71" t="s">
        <v>55</v>
      </c>
      <c r="C15" s="88">
        <v>2.56</v>
      </c>
      <c r="D15" s="94">
        <v>2.56</v>
      </c>
      <c r="E15" s="44"/>
      <c r="F15" s="44"/>
      <c r="G15" s="44"/>
    </row>
    <row r="16" spans="1:7" ht="25.5" customHeight="1">
      <c r="A16" s="113" t="s">
        <v>56</v>
      </c>
      <c r="B16" s="114"/>
      <c r="C16" s="88">
        <f>C6+C9+C13</f>
        <v>101.54</v>
      </c>
      <c r="D16" s="88">
        <f>D6+D9+D13</f>
        <v>101.54</v>
      </c>
      <c r="E16" s="44"/>
      <c r="F16" s="44"/>
      <c r="G16" s="44"/>
    </row>
  </sheetData>
  <mergeCells count="8">
    <mergeCell ref="A2:G2"/>
    <mergeCell ref="A4:B4"/>
    <mergeCell ref="A16:B16"/>
    <mergeCell ref="C4:C5"/>
    <mergeCell ref="D4:D5"/>
    <mergeCell ref="E4:E5"/>
    <mergeCell ref="F4:F5"/>
    <mergeCell ref="G4:G5"/>
  </mergeCells>
  <phoneticPr fontId="3" type="noConversion"/>
  <printOptions horizontalCentered="1"/>
  <pageMargins left="0.59055118110236204" right="0.59055118110236204" top="0.78740157480314998" bottom="0.59055118110236204" header="0.511811023622047" footer="0.511811023622047"/>
  <pageSetup paperSize="9" fitToHeight="5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7"/>
  <sheetViews>
    <sheetView showGridLines="0" showZeros="0" topLeftCell="A4" workbookViewId="0">
      <selection activeCell="E10" sqref="E10"/>
    </sheetView>
  </sheetViews>
  <sheetFormatPr defaultColWidth="6.875" defaultRowHeight="11.25"/>
  <cols>
    <col min="1" max="1" width="19.375" style="37" customWidth="1"/>
    <col min="2" max="2" width="31.625" style="37" customWidth="1"/>
    <col min="3" max="5" width="24.125" style="37" customWidth="1"/>
    <col min="6" max="16384" width="6.875" style="37"/>
  </cols>
  <sheetData>
    <row r="1" spans="1:5" ht="16.5" customHeight="1">
      <c r="A1" s="26" t="s">
        <v>57</v>
      </c>
      <c r="B1" s="27"/>
      <c r="C1" s="27"/>
      <c r="D1" s="45"/>
      <c r="E1" s="45"/>
    </row>
    <row r="2" spans="1:5" ht="16.5" customHeight="1">
      <c r="A2" s="27"/>
      <c r="B2" s="27"/>
      <c r="C2" s="27"/>
      <c r="D2" s="45"/>
      <c r="E2" s="45"/>
    </row>
    <row r="3" spans="1:5" ht="29.25" customHeight="1">
      <c r="A3" s="112" t="s">
        <v>58</v>
      </c>
      <c r="B3" s="112"/>
      <c r="C3" s="112"/>
      <c r="D3" s="112"/>
      <c r="E3" s="112"/>
    </row>
    <row r="4" spans="1:5" ht="26.25" customHeight="1">
      <c r="A4" s="38"/>
      <c r="B4" s="38"/>
      <c r="C4" s="38"/>
      <c r="D4" s="38"/>
      <c r="E4" s="87" t="s">
        <v>2</v>
      </c>
    </row>
    <row r="5" spans="1:5" ht="26.25" customHeight="1">
      <c r="A5" s="105" t="s">
        <v>39</v>
      </c>
      <c r="B5" s="107"/>
      <c r="C5" s="116" t="s">
        <v>36</v>
      </c>
      <c r="D5" s="116" t="s">
        <v>59</v>
      </c>
      <c r="E5" s="116" t="s">
        <v>60</v>
      </c>
    </row>
    <row r="6" spans="1:5" s="36" customFormat="1" ht="27.75" customHeight="1">
      <c r="A6" s="39" t="s">
        <v>44</v>
      </c>
      <c r="B6" s="39" t="s">
        <v>45</v>
      </c>
      <c r="C6" s="109"/>
      <c r="D6" s="109"/>
      <c r="E6" s="109"/>
    </row>
    <row r="7" spans="1:5" s="36" customFormat="1" ht="30" customHeight="1">
      <c r="A7" s="70">
        <v>207</v>
      </c>
      <c r="B7" s="71" t="s">
        <v>46</v>
      </c>
      <c r="C7" s="72">
        <f t="shared" ref="C7:C10" si="0">C8</f>
        <v>87.01</v>
      </c>
      <c r="D7" s="72">
        <f t="shared" ref="D7:D10" si="1">D8</f>
        <v>55.01</v>
      </c>
      <c r="E7" s="72">
        <f t="shared" ref="E7:E10" si="2">E8</f>
        <v>32</v>
      </c>
    </row>
    <row r="8" spans="1:5" s="36" customFormat="1" ht="30" customHeight="1">
      <c r="A8" s="70">
        <v>20701</v>
      </c>
      <c r="B8" s="71" t="s">
        <v>47</v>
      </c>
      <c r="C8" s="72">
        <f t="shared" si="0"/>
        <v>87.01</v>
      </c>
      <c r="D8" s="72">
        <f t="shared" si="1"/>
        <v>55.01</v>
      </c>
      <c r="E8" s="72">
        <f t="shared" si="2"/>
        <v>32</v>
      </c>
    </row>
    <row r="9" spans="1:5" s="36" customFormat="1" ht="30" customHeight="1">
      <c r="A9" s="70">
        <v>2070106</v>
      </c>
      <c r="B9" s="71" t="s">
        <v>48</v>
      </c>
      <c r="C9" s="72">
        <v>87.01</v>
      </c>
      <c r="D9" s="72">
        <v>55.01</v>
      </c>
      <c r="E9" s="72">
        <v>32</v>
      </c>
    </row>
    <row r="10" spans="1:5" s="36" customFormat="1" ht="30" customHeight="1">
      <c r="A10" s="70">
        <v>208</v>
      </c>
      <c r="B10" s="71" t="s">
        <v>49</v>
      </c>
      <c r="C10" s="74">
        <f t="shared" si="0"/>
        <v>11.97</v>
      </c>
      <c r="D10" s="74">
        <f t="shared" si="1"/>
        <v>11.97</v>
      </c>
      <c r="E10" s="74"/>
    </row>
    <row r="11" spans="1:5" customFormat="1" ht="30" customHeight="1">
      <c r="A11" s="70">
        <v>20805</v>
      </c>
      <c r="B11" s="75" t="s">
        <v>50</v>
      </c>
      <c r="C11" s="76">
        <f>C12+C13</f>
        <v>11.97</v>
      </c>
      <c r="D11" s="76">
        <f>D12+D13</f>
        <v>11.97</v>
      </c>
      <c r="E11" s="76"/>
    </row>
    <row r="12" spans="1:5" customFormat="1" ht="30" customHeight="1">
      <c r="A12" s="70">
        <v>2080505</v>
      </c>
      <c r="B12" s="77" t="s">
        <v>51</v>
      </c>
      <c r="C12" s="76">
        <v>8.5500000000000007</v>
      </c>
      <c r="D12" s="76">
        <v>8.5500000000000007</v>
      </c>
      <c r="E12" s="76"/>
    </row>
    <row r="13" spans="1:5" customFormat="1" ht="30" customHeight="1">
      <c r="A13" s="70">
        <v>2080506</v>
      </c>
      <c r="B13" s="71" t="s">
        <v>52</v>
      </c>
      <c r="C13" s="74">
        <v>3.42</v>
      </c>
      <c r="D13" s="74">
        <v>3.42</v>
      </c>
      <c r="E13" s="74"/>
    </row>
    <row r="14" spans="1:5" ht="30" customHeight="1">
      <c r="A14" s="70">
        <v>210</v>
      </c>
      <c r="B14" s="71" t="s">
        <v>53</v>
      </c>
      <c r="C14" s="79">
        <f t="shared" ref="C14:E15" si="3">C15</f>
        <v>2.56</v>
      </c>
      <c r="D14" s="79">
        <f t="shared" si="3"/>
        <v>2.56</v>
      </c>
      <c r="E14" s="79"/>
    </row>
    <row r="15" spans="1:5" ht="30" customHeight="1">
      <c r="A15" s="70">
        <v>21011</v>
      </c>
      <c r="B15" s="71" t="s">
        <v>54</v>
      </c>
      <c r="C15" s="79">
        <f t="shared" si="3"/>
        <v>2.56</v>
      </c>
      <c r="D15" s="79">
        <f t="shared" si="3"/>
        <v>2.56</v>
      </c>
      <c r="E15" s="79"/>
    </row>
    <row r="16" spans="1:5" ht="30" customHeight="1">
      <c r="A16" s="70">
        <v>2101102</v>
      </c>
      <c r="B16" s="71" t="s">
        <v>55</v>
      </c>
      <c r="C16" s="74">
        <v>2.56</v>
      </c>
      <c r="D16" s="74">
        <v>2.56</v>
      </c>
      <c r="E16" s="74"/>
    </row>
    <row r="17" spans="1:5" ht="30" customHeight="1">
      <c r="A17" s="113" t="s">
        <v>56</v>
      </c>
      <c r="B17" s="114"/>
      <c r="C17" s="88">
        <f>C7+C10+C14</f>
        <v>101.54</v>
      </c>
      <c r="D17" s="88">
        <f>D7+D10+D14</f>
        <v>69.540000000000006</v>
      </c>
      <c r="E17" s="88">
        <f>E7+E10+E14</f>
        <v>32</v>
      </c>
    </row>
  </sheetData>
  <mergeCells count="6">
    <mergeCell ref="A3:E3"/>
    <mergeCell ref="A5:B5"/>
    <mergeCell ref="A17:B17"/>
    <mergeCell ref="C5:C6"/>
    <mergeCell ref="D5:D6"/>
    <mergeCell ref="E5:E6"/>
  </mergeCells>
  <phoneticPr fontId="3" type="noConversion"/>
  <printOptions horizontalCentered="1"/>
  <pageMargins left="0.59055118110236204" right="0.59055118110236204" top="0.78740157480314998" bottom="0.59055118110236204" header="0.511811023622047" footer="0.511811023622047"/>
  <pageSetup paperSize="9" fitToHeight="5" orientation="landscape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0"/>
  <sheetViews>
    <sheetView showGridLines="0" showZeros="0" topLeftCell="A16" workbookViewId="0">
      <selection activeCell="B29" sqref="B29"/>
    </sheetView>
  </sheetViews>
  <sheetFormatPr defaultColWidth="6.875" defaultRowHeight="11.25"/>
  <cols>
    <col min="1" max="1" width="28.125" style="37" customWidth="1"/>
    <col min="2" max="2" width="14.875" style="37" customWidth="1"/>
    <col min="3" max="3" width="30.375" style="37" customWidth="1"/>
    <col min="4" max="4" width="15.375" style="37" customWidth="1"/>
    <col min="5" max="6" width="17.125" style="37" customWidth="1"/>
    <col min="7" max="16384" width="6.875" style="37"/>
  </cols>
  <sheetData>
    <row r="1" spans="1:6" ht="16.5" customHeight="1">
      <c r="A1" s="38" t="s">
        <v>61</v>
      </c>
      <c r="B1" s="82"/>
      <c r="C1" s="82"/>
      <c r="D1" s="82"/>
      <c r="E1" s="82"/>
      <c r="F1" s="83"/>
    </row>
    <row r="2" spans="1:6" ht="18.75" customHeight="1">
      <c r="A2" s="84"/>
      <c r="B2" s="82"/>
      <c r="C2" s="82"/>
      <c r="D2" s="82"/>
      <c r="E2" s="82"/>
      <c r="F2" s="83"/>
    </row>
    <row r="3" spans="1:6" ht="21" customHeight="1">
      <c r="A3" s="102" t="s">
        <v>62</v>
      </c>
      <c r="B3" s="102"/>
      <c r="C3" s="102"/>
      <c r="D3" s="102"/>
      <c r="E3" s="102"/>
      <c r="F3" s="102"/>
    </row>
    <row r="4" spans="1:6" ht="14.25" customHeight="1">
      <c r="A4" s="85"/>
      <c r="B4" s="85"/>
      <c r="C4" s="85"/>
      <c r="D4" s="85"/>
      <c r="E4" s="85"/>
      <c r="F4" s="52" t="s">
        <v>2</v>
      </c>
    </row>
    <row r="5" spans="1:6" ht="24" customHeight="1">
      <c r="A5" s="103" t="s">
        <v>3</v>
      </c>
      <c r="B5" s="104"/>
      <c r="C5" s="103" t="s">
        <v>4</v>
      </c>
      <c r="D5" s="104"/>
      <c r="E5" s="104"/>
      <c r="F5" s="104"/>
    </row>
    <row r="6" spans="1:6" ht="24" customHeight="1">
      <c r="A6" s="103" t="s">
        <v>5</v>
      </c>
      <c r="B6" s="103" t="s">
        <v>6</v>
      </c>
      <c r="C6" s="104" t="s">
        <v>39</v>
      </c>
      <c r="D6" s="104" t="s">
        <v>6</v>
      </c>
      <c r="E6" s="104"/>
      <c r="F6" s="104"/>
    </row>
    <row r="7" spans="1:6" ht="24" customHeight="1">
      <c r="A7" s="104"/>
      <c r="B7" s="104"/>
      <c r="C7" s="104"/>
      <c r="D7" s="39" t="s">
        <v>63</v>
      </c>
      <c r="E7" s="39" t="s">
        <v>40</v>
      </c>
      <c r="F7" s="39" t="s">
        <v>64</v>
      </c>
    </row>
    <row r="8" spans="1:6" ht="28.5" customHeight="1">
      <c r="A8" s="44" t="s">
        <v>11</v>
      </c>
      <c r="B8" s="47">
        <v>101.54</v>
      </c>
      <c r="C8" s="41" t="s">
        <v>12</v>
      </c>
      <c r="D8" s="42"/>
      <c r="E8" s="42"/>
      <c r="F8" s="47"/>
    </row>
    <row r="9" spans="1:6" ht="28.5" customHeight="1">
      <c r="A9" s="44" t="s">
        <v>13</v>
      </c>
      <c r="B9" s="47"/>
      <c r="C9" s="41" t="s">
        <v>14</v>
      </c>
      <c r="D9" s="41"/>
      <c r="E9" s="41"/>
      <c r="F9" s="47"/>
    </row>
    <row r="10" spans="1:6" ht="28.5" customHeight="1">
      <c r="A10" s="44"/>
      <c r="B10" s="44"/>
      <c r="C10" s="41" t="s">
        <v>16</v>
      </c>
      <c r="D10" s="41"/>
      <c r="E10" s="41"/>
      <c r="F10" s="47"/>
    </row>
    <row r="11" spans="1:6" ht="28.5" customHeight="1">
      <c r="A11" s="44"/>
      <c r="B11" s="44"/>
      <c r="C11" s="44" t="s">
        <v>18</v>
      </c>
      <c r="D11" s="44"/>
      <c r="E11" s="44"/>
      <c r="F11" s="47"/>
    </row>
    <row r="12" spans="1:6" ht="28.5" customHeight="1">
      <c r="A12" s="44"/>
      <c r="B12" s="44"/>
      <c r="C12" s="41" t="s">
        <v>19</v>
      </c>
      <c r="D12" s="41"/>
      <c r="E12" s="41"/>
      <c r="F12" s="47"/>
    </row>
    <row r="13" spans="1:6" ht="28.5" customHeight="1">
      <c r="A13" s="44"/>
      <c r="B13" s="44"/>
      <c r="C13" s="41" t="s">
        <v>20</v>
      </c>
      <c r="D13" s="41"/>
      <c r="E13" s="41"/>
      <c r="F13" s="47"/>
    </row>
    <row r="14" spans="1:6" ht="28.5" customHeight="1">
      <c r="A14" s="44"/>
      <c r="B14" s="44"/>
      <c r="C14" s="44" t="s">
        <v>21</v>
      </c>
      <c r="D14" s="86">
        <f>E14</f>
        <v>87.01</v>
      </c>
      <c r="E14" s="39">
        <v>87.01</v>
      </c>
      <c r="F14" s="46"/>
    </row>
    <row r="15" spans="1:6" ht="28.5" customHeight="1">
      <c r="A15" s="44"/>
      <c r="B15" s="44"/>
      <c r="C15" s="44" t="s">
        <v>22</v>
      </c>
      <c r="D15" s="86">
        <f>E15</f>
        <v>11.97</v>
      </c>
      <c r="E15" s="39">
        <v>11.97</v>
      </c>
      <c r="F15" s="46"/>
    </row>
    <row r="16" spans="1:6" ht="28.5" customHeight="1">
      <c r="A16" s="44"/>
      <c r="B16" s="44"/>
      <c r="C16" s="41" t="s">
        <v>23</v>
      </c>
      <c r="D16" s="86">
        <f>E16</f>
        <v>2.56</v>
      </c>
      <c r="E16" s="39">
        <v>2.56</v>
      </c>
      <c r="F16" s="44"/>
    </row>
    <row r="17" spans="1:6" ht="28.5" customHeight="1">
      <c r="A17" s="44"/>
      <c r="B17" s="44"/>
      <c r="C17" s="41" t="s">
        <v>24</v>
      </c>
      <c r="D17" s="41"/>
      <c r="E17" s="41"/>
      <c r="F17" s="44"/>
    </row>
    <row r="18" spans="1:6" ht="28.5" customHeight="1">
      <c r="A18" s="44"/>
      <c r="B18" s="44"/>
      <c r="C18" s="44" t="s">
        <v>25</v>
      </c>
      <c r="D18" s="44"/>
      <c r="E18" s="44"/>
      <c r="F18" s="44"/>
    </row>
    <row r="19" spans="1:6" ht="28.5" customHeight="1">
      <c r="A19" s="44"/>
      <c r="B19" s="44"/>
      <c r="C19" s="44" t="s">
        <v>26</v>
      </c>
      <c r="D19" s="44"/>
      <c r="E19" s="44"/>
      <c r="F19" s="44"/>
    </row>
    <row r="20" spans="1:6" ht="28.5" customHeight="1">
      <c r="A20" s="44"/>
      <c r="B20" s="44"/>
      <c r="C20" s="44" t="s">
        <v>27</v>
      </c>
      <c r="D20" s="44"/>
      <c r="E20" s="44"/>
      <c r="F20" s="44"/>
    </row>
    <row r="21" spans="1:6" ht="28.5" customHeight="1">
      <c r="A21" s="44"/>
      <c r="B21" s="44"/>
      <c r="C21" s="44" t="s">
        <v>28</v>
      </c>
      <c r="D21" s="44"/>
      <c r="E21" s="44"/>
      <c r="F21" s="44"/>
    </row>
    <row r="22" spans="1:6" ht="28.5" customHeight="1">
      <c r="A22" s="44"/>
      <c r="B22" s="44"/>
      <c r="C22" s="44" t="s">
        <v>29</v>
      </c>
      <c r="D22" s="44"/>
      <c r="E22" s="44"/>
      <c r="F22" s="44"/>
    </row>
    <row r="23" spans="1:6" ht="28.5" customHeight="1">
      <c r="A23" s="44"/>
      <c r="B23" s="44"/>
      <c r="C23" s="44" t="s">
        <v>30</v>
      </c>
      <c r="D23" s="44"/>
      <c r="E23" s="44"/>
      <c r="F23" s="44"/>
    </row>
    <row r="24" spans="1:6" ht="28.5" customHeight="1">
      <c r="A24" s="44"/>
      <c r="B24" s="44"/>
      <c r="C24" s="44" t="s">
        <v>31</v>
      </c>
      <c r="D24" s="44"/>
      <c r="E24" s="44"/>
      <c r="F24" s="44"/>
    </row>
    <row r="25" spans="1:6" ht="28.5" customHeight="1">
      <c r="A25" s="44"/>
      <c r="B25" s="44"/>
      <c r="C25" s="44" t="s">
        <v>32</v>
      </c>
      <c r="D25" s="44"/>
      <c r="E25" s="44"/>
      <c r="F25" s="44"/>
    </row>
    <row r="26" spans="1:6" ht="28.5" customHeight="1">
      <c r="A26" s="44"/>
      <c r="B26" s="44"/>
      <c r="C26" s="44" t="s">
        <v>33</v>
      </c>
      <c r="D26" s="44"/>
      <c r="E26" s="44"/>
      <c r="F26" s="44"/>
    </row>
    <row r="27" spans="1:6" ht="28.5" customHeight="1">
      <c r="A27" s="44"/>
      <c r="B27" s="44"/>
      <c r="C27" s="44" t="s">
        <v>34</v>
      </c>
      <c r="D27" s="44"/>
      <c r="E27" s="44"/>
      <c r="F27" s="44"/>
    </row>
    <row r="28" spans="1:6" ht="28.5" customHeight="1">
      <c r="A28" s="44"/>
      <c r="B28" s="44"/>
      <c r="C28" s="44"/>
      <c r="D28" s="44"/>
      <c r="E28" s="44"/>
      <c r="F28" s="44"/>
    </row>
    <row r="29" spans="1:6" ht="28.5" customHeight="1">
      <c r="A29" s="39" t="s">
        <v>35</v>
      </c>
      <c r="B29" s="47">
        <v>101.54</v>
      </c>
      <c r="C29" s="39" t="s">
        <v>36</v>
      </c>
      <c r="D29" s="39">
        <v>101.54</v>
      </c>
      <c r="E29" s="39">
        <v>101.54</v>
      </c>
      <c r="F29" s="44"/>
    </row>
    <row r="30" spans="1:6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honeticPr fontId="3" type="noConversion"/>
  <printOptions horizontalCentered="1"/>
  <pageMargins left="0.59055118110236204" right="0.59055118110236204" top="0.78740157480314998" bottom="0.59055118110236204" header="0.511811023622047" footer="0.511811023622047"/>
  <pageSetup paperSize="9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N17"/>
  <sheetViews>
    <sheetView showGridLines="0" showZeros="0" topLeftCell="A4" workbookViewId="0">
      <selection activeCell="I13" sqref="I13"/>
    </sheetView>
  </sheetViews>
  <sheetFormatPr defaultColWidth="6.875" defaultRowHeight="11.25"/>
  <cols>
    <col min="1" max="1" width="12.375" style="37" customWidth="1"/>
    <col min="2" max="2" width="28.75" style="37" customWidth="1"/>
    <col min="3" max="8" width="10" style="37" customWidth="1"/>
    <col min="9" max="11" width="10.875" style="37" customWidth="1"/>
    <col min="12" max="14" width="11.125" style="37"/>
    <col min="15" max="16384" width="6.875" style="37"/>
  </cols>
  <sheetData>
    <row r="1" spans="1:14" ht="16.5" customHeight="1">
      <c r="A1" s="26" t="s">
        <v>65</v>
      </c>
      <c r="B1" s="27"/>
      <c r="C1" s="27"/>
      <c r="D1" s="27"/>
      <c r="E1" s="27"/>
      <c r="F1" s="27"/>
      <c r="G1" s="27"/>
      <c r="H1" s="27"/>
      <c r="I1" s="45"/>
      <c r="J1" s="45"/>
      <c r="K1" s="45"/>
    </row>
    <row r="2" spans="1:14" ht="16.5" customHeight="1">
      <c r="A2" s="27"/>
      <c r="B2" s="27"/>
      <c r="C2" s="27"/>
      <c r="D2" s="27"/>
      <c r="E2" s="27"/>
      <c r="F2" s="27"/>
      <c r="G2" s="27"/>
      <c r="H2" s="27"/>
      <c r="I2" s="45"/>
      <c r="J2" s="45"/>
      <c r="K2" s="45"/>
    </row>
    <row r="3" spans="1:14" ht="29.25" customHeight="1">
      <c r="A3" s="112" t="s">
        <v>66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</row>
    <row r="4" spans="1:14" ht="26.25" customHeight="1">
      <c r="A4" s="69"/>
      <c r="B4" s="69"/>
      <c r="C4" s="69"/>
      <c r="D4" s="69"/>
      <c r="E4" s="69"/>
      <c r="F4" s="69"/>
      <c r="G4" s="69"/>
      <c r="H4" s="69"/>
      <c r="I4" s="69"/>
      <c r="J4" s="119" t="s">
        <v>2</v>
      </c>
      <c r="K4" s="119"/>
    </row>
    <row r="5" spans="1:14" ht="26.25" customHeight="1">
      <c r="A5" s="104" t="s">
        <v>39</v>
      </c>
      <c r="B5" s="104"/>
      <c r="C5" s="104" t="s">
        <v>67</v>
      </c>
      <c r="D5" s="104"/>
      <c r="E5" s="104"/>
      <c r="F5" s="104" t="s">
        <v>68</v>
      </c>
      <c r="G5" s="104"/>
      <c r="H5" s="104"/>
      <c r="I5" s="104" t="s">
        <v>69</v>
      </c>
      <c r="J5" s="104"/>
      <c r="K5" s="104"/>
    </row>
    <row r="6" spans="1:14" s="36" customFormat="1" ht="30.75" customHeight="1">
      <c r="A6" s="39" t="s">
        <v>44</v>
      </c>
      <c r="B6" s="39" t="s">
        <v>45</v>
      </c>
      <c r="C6" s="39" t="s">
        <v>56</v>
      </c>
      <c r="D6" s="39" t="s">
        <v>59</v>
      </c>
      <c r="E6" s="39" t="s">
        <v>60</v>
      </c>
      <c r="F6" s="39" t="s">
        <v>56</v>
      </c>
      <c r="G6" s="39" t="s">
        <v>59</v>
      </c>
      <c r="H6" s="39" t="s">
        <v>60</v>
      </c>
      <c r="I6" s="39" t="s">
        <v>56</v>
      </c>
      <c r="J6" s="39" t="s">
        <v>59</v>
      </c>
      <c r="K6" s="39" t="s">
        <v>60</v>
      </c>
    </row>
    <row r="7" spans="1:14" s="36" customFormat="1" ht="30.75" customHeight="1">
      <c r="A7" s="70">
        <v>207</v>
      </c>
      <c r="B7" s="71" t="s">
        <v>46</v>
      </c>
      <c r="C7" s="72">
        <f t="shared" ref="C7:H7" si="0">C8</f>
        <v>52.27</v>
      </c>
      <c r="D7" s="72">
        <f t="shared" si="0"/>
        <v>42.34</v>
      </c>
      <c r="E7" s="72">
        <f t="shared" si="0"/>
        <v>9.93</v>
      </c>
      <c r="F7" s="72">
        <f t="shared" si="0"/>
        <v>87.01</v>
      </c>
      <c r="G7" s="72">
        <f t="shared" si="0"/>
        <v>55.01</v>
      </c>
      <c r="H7" s="72">
        <f t="shared" si="0"/>
        <v>32</v>
      </c>
      <c r="I7" s="80">
        <f>ROUND((F7-C7)/C7,4)*100</f>
        <v>66.459999999999994</v>
      </c>
      <c r="J7" s="80">
        <f>ROUND((G7-D7)/D7,4)*100</f>
        <v>29.92</v>
      </c>
      <c r="K7" s="80">
        <f>ROUND((H7-E7)/E7,4)*100</f>
        <v>222.26</v>
      </c>
    </row>
    <row r="8" spans="1:14" s="36" customFormat="1" ht="30.75" customHeight="1">
      <c r="A8" s="70">
        <v>20701</v>
      </c>
      <c r="B8" s="71" t="s">
        <v>47</v>
      </c>
      <c r="C8" s="72">
        <f t="shared" ref="C8:H8" si="1">C9</f>
        <v>52.27</v>
      </c>
      <c r="D8" s="72">
        <f t="shared" si="1"/>
        <v>42.34</v>
      </c>
      <c r="E8" s="72">
        <f t="shared" si="1"/>
        <v>9.93</v>
      </c>
      <c r="F8" s="72">
        <f t="shared" si="1"/>
        <v>87.01</v>
      </c>
      <c r="G8" s="72">
        <f t="shared" si="1"/>
        <v>55.01</v>
      </c>
      <c r="H8" s="72">
        <f t="shared" si="1"/>
        <v>32</v>
      </c>
      <c r="I8" s="80">
        <f t="shared" ref="I8:I13" si="2">ROUND((F8-C8)/C8,4)*100</f>
        <v>66.459999999999994</v>
      </c>
      <c r="J8" s="80">
        <f t="shared" ref="J8:J13" si="3">ROUND((G8-D8)/D8,4)*100</f>
        <v>29.92</v>
      </c>
      <c r="K8" s="80">
        <f>ROUND((H8-E8)/E8,4)*100</f>
        <v>222.26</v>
      </c>
      <c r="L8" s="81"/>
      <c r="M8" s="81"/>
      <c r="N8" s="81"/>
    </row>
    <row r="9" spans="1:14" s="36" customFormat="1" ht="30.75" customHeight="1">
      <c r="A9" s="70">
        <v>2070106</v>
      </c>
      <c r="B9" s="71" t="s">
        <v>48</v>
      </c>
      <c r="C9" s="72">
        <v>52.27</v>
      </c>
      <c r="D9" s="72">
        <v>42.34</v>
      </c>
      <c r="E9" s="73">
        <v>9.93</v>
      </c>
      <c r="F9" s="72">
        <v>87.01</v>
      </c>
      <c r="G9" s="72">
        <v>55.01</v>
      </c>
      <c r="H9" s="72">
        <v>32</v>
      </c>
      <c r="I9" s="80">
        <f t="shared" si="2"/>
        <v>66.459999999999994</v>
      </c>
      <c r="J9" s="80">
        <f t="shared" si="3"/>
        <v>29.92</v>
      </c>
      <c r="K9" s="80">
        <f>ROUND((H9-E9)/E9,4)*100</f>
        <v>222.26</v>
      </c>
    </row>
    <row r="10" spans="1:14" s="36" customFormat="1" ht="30.75" customHeight="1">
      <c r="A10" s="70">
        <v>208</v>
      </c>
      <c r="B10" s="71" t="s">
        <v>49</v>
      </c>
      <c r="C10" s="74">
        <f t="shared" ref="C10:G10" si="4">C11</f>
        <v>10.43</v>
      </c>
      <c r="D10" s="74">
        <f t="shared" si="4"/>
        <v>10.43</v>
      </c>
      <c r="E10" s="74"/>
      <c r="F10" s="74">
        <f t="shared" si="4"/>
        <v>11.97</v>
      </c>
      <c r="G10" s="74">
        <f t="shared" si="4"/>
        <v>11.97</v>
      </c>
      <c r="H10" s="74"/>
      <c r="I10" s="80">
        <f t="shared" si="2"/>
        <v>14.77</v>
      </c>
      <c r="J10" s="80">
        <f t="shared" si="3"/>
        <v>14.77</v>
      </c>
      <c r="K10" s="80"/>
    </row>
    <row r="11" spans="1:14" s="36" customFormat="1" ht="30.75" customHeight="1">
      <c r="A11" s="70">
        <v>20805</v>
      </c>
      <c r="B11" s="75" t="s">
        <v>50</v>
      </c>
      <c r="C11" s="76">
        <f t="shared" ref="C11:G11" si="5">C12+C13</f>
        <v>10.43</v>
      </c>
      <c r="D11" s="76">
        <f t="shared" si="5"/>
        <v>10.43</v>
      </c>
      <c r="E11" s="76"/>
      <c r="F11" s="76">
        <f t="shared" si="5"/>
        <v>11.97</v>
      </c>
      <c r="G11" s="76">
        <f t="shared" si="5"/>
        <v>11.97</v>
      </c>
      <c r="H11" s="76"/>
      <c r="I11" s="80">
        <f t="shared" si="2"/>
        <v>14.77</v>
      </c>
      <c r="J11" s="80">
        <f t="shared" si="3"/>
        <v>14.77</v>
      </c>
      <c r="K11" s="80"/>
    </row>
    <row r="12" spans="1:14" customFormat="1" ht="30.75" customHeight="1">
      <c r="A12" s="70">
        <v>2080505</v>
      </c>
      <c r="B12" s="77" t="s">
        <v>51</v>
      </c>
      <c r="C12" s="76">
        <v>7.45</v>
      </c>
      <c r="D12" s="76">
        <v>7.45</v>
      </c>
      <c r="E12" s="78"/>
      <c r="F12" s="76">
        <v>8.5500000000000007</v>
      </c>
      <c r="G12" s="76">
        <v>8.5500000000000007</v>
      </c>
      <c r="H12" s="76"/>
      <c r="I12" s="80">
        <f t="shared" si="2"/>
        <v>14.77</v>
      </c>
      <c r="J12" s="80">
        <f t="shared" si="3"/>
        <v>14.77</v>
      </c>
      <c r="K12" s="80"/>
    </row>
    <row r="13" spans="1:14" ht="30.75" customHeight="1">
      <c r="A13" s="70">
        <v>2080506</v>
      </c>
      <c r="B13" s="71" t="s">
        <v>52</v>
      </c>
      <c r="C13" s="74">
        <v>2.98</v>
      </c>
      <c r="D13" s="74">
        <v>2.98</v>
      </c>
      <c r="E13" s="79"/>
      <c r="F13" s="74">
        <v>3.42</v>
      </c>
      <c r="G13" s="74">
        <v>3.42</v>
      </c>
      <c r="H13" s="74"/>
      <c r="I13" s="80">
        <f t="shared" si="2"/>
        <v>14.77</v>
      </c>
      <c r="J13" s="80">
        <f t="shared" si="3"/>
        <v>14.77</v>
      </c>
      <c r="K13" s="80"/>
    </row>
    <row r="14" spans="1:14" ht="30.75" customHeight="1">
      <c r="A14" s="70">
        <v>210</v>
      </c>
      <c r="B14" s="71" t="s">
        <v>53</v>
      </c>
      <c r="C14" s="79"/>
      <c r="D14" s="79"/>
      <c r="E14" s="79"/>
      <c r="F14" s="79">
        <f t="shared" ref="F14:G14" si="6">F15</f>
        <v>2.56</v>
      </c>
      <c r="G14" s="79">
        <f t="shared" si="6"/>
        <v>2.56</v>
      </c>
      <c r="H14" s="79"/>
      <c r="I14" s="46"/>
      <c r="J14" s="46"/>
      <c r="K14" s="46"/>
    </row>
    <row r="15" spans="1:14" ht="30.75" customHeight="1">
      <c r="A15" s="70">
        <v>21011</v>
      </c>
      <c r="B15" s="71" t="s">
        <v>54</v>
      </c>
      <c r="C15" s="79"/>
      <c r="D15" s="79"/>
      <c r="E15" s="79"/>
      <c r="F15" s="79">
        <f t="shared" ref="F15:G15" si="7">F16</f>
        <v>2.56</v>
      </c>
      <c r="G15" s="79">
        <f t="shared" si="7"/>
        <v>2.56</v>
      </c>
      <c r="H15" s="79"/>
      <c r="I15" s="46"/>
      <c r="J15" s="46"/>
      <c r="K15" s="46"/>
    </row>
    <row r="16" spans="1:14" ht="30.75" customHeight="1">
      <c r="A16" s="70">
        <v>2101102</v>
      </c>
      <c r="B16" s="71" t="s">
        <v>55</v>
      </c>
      <c r="C16" s="79"/>
      <c r="D16" s="79"/>
      <c r="E16" s="79"/>
      <c r="F16" s="74">
        <v>2.56</v>
      </c>
      <c r="G16" s="74">
        <v>2.56</v>
      </c>
      <c r="H16" s="74"/>
      <c r="I16" s="46"/>
      <c r="J16" s="46"/>
      <c r="K16" s="46"/>
    </row>
    <row r="17" spans="1:11" ht="30.75" customHeight="1">
      <c r="A17" s="117" t="s">
        <v>56</v>
      </c>
      <c r="B17" s="118"/>
      <c r="C17" s="74">
        <f>C7+C10+C14</f>
        <v>62.7</v>
      </c>
      <c r="D17" s="74">
        <f t="shared" ref="D17:H17" si="8">D7+D10+D14</f>
        <v>52.77</v>
      </c>
      <c r="E17" s="74">
        <f t="shared" si="8"/>
        <v>9.93</v>
      </c>
      <c r="F17" s="74">
        <f t="shared" si="8"/>
        <v>101.54</v>
      </c>
      <c r="G17" s="74">
        <f t="shared" si="8"/>
        <v>69.540000000000006</v>
      </c>
      <c r="H17" s="74">
        <f t="shared" si="8"/>
        <v>32</v>
      </c>
      <c r="I17" s="80">
        <f>ROUND((F17-C17)/C17,4)*100</f>
        <v>61.95</v>
      </c>
      <c r="J17" s="80">
        <f>ROUND((G17-D17)/D17,4)*100</f>
        <v>31.78</v>
      </c>
      <c r="K17" s="80">
        <f>ROUND((H17-E17)/E17,4)*100</f>
        <v>222.26</v>
      </c>
    </row>
  </sheetData>
  <mergeCells count="7">
    <mergeCell ref="A17:B17"/>
    <mergeCell ref="A3:K3"/>
    <mergeCell ref="J4:K4"/>
    <mergeCell ref="A5:B5"/>
    <mergeCell ref="C5:E5"/>
    <mergeCell ref="F5:H5"/>
    <mergeCell ref="I5:K5"/>
  </mergeCells>
  <phoneticPr fontId="3" type="noConversion"/>
  <printOptions horizontalCentered="1"/>
  <pageMargins left="0.59055118110236204" right="0.59055118110236204" top="0.78740157480314998" bottom="0.59055118110236204" header="0.511811023622047" footer="0.511811023622047"/>
  <pageSetup paperSize="9" fitToHeight="5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57"/>
  <sheetViews>
    <sheetView topLeftCell="A37" workbookViewId="0">
      <selection activeCell="F8" sqref="F8"/>
    </sheetView>
  </sheetViews>
  <sheetFormatPr defaultColWidth="9" defaultRowHeight="14.25"/>
  <cols>
    <col min="1" max="1" width="38.375" customWidth="1"/>
    <col min="2" max="2" width="18.125" customWidth="1"/>
    <col min="3" max="3" width="22.125" customWidth="1"/>
    <col min="6" max="6" width="12.625"/>
  </cols>
  <sheetData>
    <row r="1" spans="1:6" ht="19.5" customHeight="1">
      <c r="A1" s="60" t="s">
        <v>70</v>
      </c>
      <c r="B1" s="61"/>
      <c r="C1" s="61"/>
    </row>
    <row r="2" spans="1:6" ht="44.25" customHeight="1">
      <c r="A2" s="120" t="s">
        <v>71</v>
      </c>
      <c r="B2" s="120"/>
      <c r="C2" s="120"/>
      <c r="D2" s="62"/>
      <c r="E2" s="62"/>
    </row>
    <row r="3" spans="1:6" ht="20.25" customHeight="1">
      <c r="C3" s="63" t="s">
        <v>2</v>
      </c>
    </row>
    <row r="4" spans="1:6" ht="22.5" customHeight="1">
      <c r="A4" s="64" t="s">
        <v>72</v>
      </c>
      <c r="B4" s="64" t="s">
        <v>6</v>
      </c>
      <c r="C4" s="64" t="s">
        <v>73</v>
      </c>
    </row>
    <row r="5" spans="1:6" ht="22.5" customHeight="1">
      <c r="A5" s="65" t="s">
        <v>74</v>
      </c>
      <c r="B5" s="66">
        <f>SUM(B6:B16)</f>
        <v>69.540000000000006</v>
      </c>
      <c r="C5" s="65"/>
      <c r="F5" s="67"/>
    </row>
    <row r="6" spans="1:6" ht="22.5" customHeight="1">
      <c r="A6" s="65" t="s">
        <v>75</v>
      </c>
      <c r="B6" s="66">
        <v>25.12</v>
      </c>
      <c r="C6" s="65"/>
      <c r="F6" s="67"/>
    </row>
    <row r="7" spans="1:6" ht="22.5" customHeight="1">
      <c r="A7" s="65" t="s">
        <v>76</v>
      </c>
      <c r="B7" s="66">
        <v>1.0900000000000001</v>
      </c>
      <c r="C7" s="65"/>
      <c r="F7" s="67"/>
    </row>
    <row r="8" spans="1:6" ht="22.5" customHeight="1">
      <c r="A8" s="65" t="s">
        <v>77</v>
      </c>
      <c r="B8" s="66"/>
      <c r="C8" s="65"/>
      <c r="F8" s="67"/>
    </row>
    <row r="9" spans="1:6" ht="22.5" customHeight="1">
      <c r="A9" s="65" t="s">
        <v>78</v>
      </c>
      <c r="B9" s="66">
        <v>16.690000000000001</v>
      </c>
      <c r="C9" s="65"/>
      <c r="F9" s="67"/>
    </row>
    <row r="10" spans="1:6" ht="22.5" customHeight="1">
      <c r="A10" s="65" t="s">
        <v>79</v>
      </c>
      <c r="B10" s="66">
        <v>8.5500000000000007</v>
      </c>
      <c r="C10" s="65"/>
      <c r="F10" s="67"/>
    </row>
    <row r="11" spans="1:6" ht="22.5" customHeight="1">
      <c r="A11" s="65" t="s">
        <v>80</v>
      </c>
      <c r="B11" s="66">
        <v>3.42</v>
      </c>
      <c r="C11" s="65"/>
      <c r="F11" s="67"/>
    </row>
    <row r="12" spans="1:6" ht="22.5" customHeight="1">
      <c r="A12" s="65" t="s">
        <v>81</v>
      </c>
      <c r="B12" s="66">
        <v>2.56</v>
      </c>
      <c r="C12" s="65"/>
      <c r="F12" s="67"/>
    </row>
    <row r="13" spans="1:6" ht="22.5" customHeight="1">
      <c r="A13" s="65" t="s">
        <v>82</v>
      </c>
      <c r="B13" s="66">
        <v>0.21</v>
      </c>
      <c r="C13" s="65"/>
      <c r="F13" s="67"/>
    </row>
    <row r="14" spans="1:6" ht="22.5" customHeight="1">
      <c r="A14" s="65" t="s">
        <v>83</v>
      </c>
      <c r="B14" s="66">
        <v>0.12</v>
      </c>
      <c r="C14" s="65"/>
      <c r="F14" s="67"/>
    </row>
    <row r="15" spans="1:6" ht="22.5" customHeight="1">
      <c r="A15" s="65" t="s">
        <v>84</v>
      </c>
      <c r="B15" s="66"/>
      <c r="C15" s="65"/>
      <c r="F15" s="67"/>
    </row>
    <row r="16" spans="1:6" ht="22.5" customHeight="1">
      <c r="A16" s="65" t="s">
        <v>85</v>
      </c>
      <c r="B16" s="66">
        <v>11.78</v>
      </c>
      <c r="C16" s="65"/>
      <c r="F16" s="67"/>
    </row>
    <row r="17" spans="1:3" ht="22.5" customHeight="1">
      <c r="A17" s="65" t="s">
        <v>86</v>
      </c>
      <c r="B17" s="66">
        <f>SUM(B18:B44)</f>
        <v>32</v>
      </c>
      <c r="C17" s="65"/>
    </row>
    <row r="18" spans="1:3" ht="22.5" customHeight="1">
      <c r="A18" s="65" t="s">
        <v>87</v>
      </c>
      <c r="B18" s="66"/>
      <c r="C18" s="65"/>
    </row>
    <row r="19" spans="1:3" ht="22.5" customHeight="1">
      <c r="A19" s="65" t="s">
        <v>88</v>
      </c>
      <c r="B19" s="66"/>
      <c r="C19" s="65"/>
    </row>
    <row r="20" spans="1:3" ht="22.5" customHeight="1">
      <c r="A20" s="65" t="s">
        <v>89</v>
      </c>
      <c r="B20" s="66"/>
      <c r="C20" s="65"/>
    </row>
    <row r="21" spans="1:3" ht="22.5" customHeight="1">
      <c r="A21" s="65" t="s">
        <v>90</v>
      </c>
      <c r="B21" s="66"/>
      <c r="C21" s="65"/>
    </row>
    <row r="22" spans="1:3" ht="22.5" customHeight="1">
      <c r="A22" s="65" t="s">
        <v>91</v>
      </c>
      <c r="B22" s="66"/>
      <c r="C22" s="65"/>
    </row>
    <row r="23" spans="1:3" ht="22.5" customHeight="1">
      <c r="A23" s="65" t="s">
        <v>92</v>
      </c>
      <c r="B23" s="66"/>
      <c r="C23" s="65"/>
    </row>
    <row r="24" spans="1:3" ht="22.5" customHeight="1">
      <c r="A24" s="65" t="s">
        <v>93</v>
      </c>
      <c r="B24" s="66"/>
      <c r="C24" s="65"/>
    </row>
    <row r="25" spans="1:3" ht="22.5" customHeight="1">
      <c r="A25" s="65" t="s">
        <v>94</v>
      </c>
      <c r="B25" s="66"/>
      <c r="C25" s="65"/>
    </row>
    <row r="26" spans="1:3" ht="22.5" customHeight="1">
      <c r="A26" s="65" t="s">
        <v>95</v>
      </c>
      <c r="B26" s="66"/>
      <c r="C26" s="65"/>
    </row>
    <row r="27" spans="1:3" ht="22.5" customHeight="1">
      <c r="A27" s="65" t="s">
        <v>96</v>
      </c>
      <c r="B27" s="66"/>
      <c r="C27" s="65"/>
    </row>
    <row r="28" spans="1:3" ht="22.5" customHeight="1">
      <c r="A28" s="65" t="s">
        <v>97</v>
      </c>
      <c r="B28" s="66"/>
      <c r="C28" s="65"/>
    </row>
    <row r="29" spans="1:3" ht="22.5" customHeight="1">
      <c r="A29" s="65" t="s">
        <v>98</v>
      </c>
      <c r="B29" s="66"/>
      <c r="C29" s="65"/>
    </row>
    <row r="30" spans="1:3" ht="22.5" customHeight="1">
      <c r="A30" s="65" t="s">
        <v>99</v>
      </c>
      <c r="B30" s="66"/>
      <c r="C30" s="65"/>
    </row>
    <row r="31" spans="1:3" ht="22.5" customHeight="1">
      <c r="A31" s="65" t="s">
        <v>100</v>
      </c>
      <c r="B31" s="66"/>
      <c r="C31" s="65"/>
    </row>
    <row r="32" spans="1:3" ht="22.5" customHeight="1">
      <c r="A32" s="65" t="s">
        <v>101</v>
      </c>
      <c r="B32" s="66"/>
      <c r="C32" s="65"/>
    </row>
    <row r="33" spans="1:3" ht="22.5" customHeight="1">
      <c r="A33" s="65" t="s">
        <v>102</v>
      </c>
      <c r="B33" s="66">
        <v>32</v>
      </c>
      <c r="C33" s="65"/>
    </row>
    <row r="34" spans="1:3" ht="22.5" customHeight="1">
      <c r="A34" s="65" t="s">
        <v>103</v>
      </c>
      <c r="B34" s="66"/>
      <c r="C34" s="65"/>
    </row>
    <row r="35" spans="1:3" ht="22.5" customHeight="1">
      <c r="A35" s="65" t="s">
        <v>104</v>
      </c>
      <c r="B35" s="66"/>
      <c r="C35" s="65"/>
    </row>
    <row r="36" spans="1:3" ht="22.5" customHeight="1">
      <c r="A36" s="65" t="s">
        <v>105</v>
      </c>
      <c r="B36" s="66"/>
      <c r="C36" s="65"/>
    </row>
    <row r="37" spans="1:3" ht="22.5" customHeight="1">
      <c r="A37" s="65" t="s">
        <v>106</v>
      </c>
      <c r="B37" s="66"/>
      <c r="C37" s="65"/>
    </row>
    <row r="38" spans="1:3" ht="22.5" customHeight="1">
      <c r="A38" s="65" t="s">
        <v>107</v>
      </c>
      <c r="B38" s="66"/>
      <c r="C38" s="65"/>
    </row>
    <row r="39" spans="1:3" ht="22.5" customHeight="1">
      <c r="A39" s="65" t="s">
        <v>108</v>
      </c>
      <c r="B39" s="66"/>
      <c r="C39" s="65"/>
    </row>
    <row r="40" spans="1:3" ht="22.5" customHeight="1">
      <c r="A40" s="65" t="s">
        <v>109</v>
      </c>
      <c r="B40" s="66"/>
      <c r="C40" s="65"/>
    </row>
    <row r="41" spans="1:3" ht="22.5" customHeight="1">
      <c r="A41" s="65" t="s">
        <v>110</v>
      </c>
      <c r="B41" s="66"/>
      <c r="C41" s="65"/>
    </row>
    <row r="42" spans="1:3" ht="22.5" customHeight="1">
      <c r="A42" s="65" t="s">
        <v>111</v>
      </c>
      <c r="B42" s="66"/>
      <c r="C42" s="65"/>
    </row>
    <row r="43" spans="1:3" ht="22.5" customHeight="1">
      <c r="A43" s="65" t="s">
        <v>112</v>
      </c>
      <c r="B43" s="66"/>
      <c r="C43" s="65"/>
    </row>
    <row r="44" spans="1:3" ht="22.5" customHeight="1">
      <c r="A44" s="68" t="s">
        <v>113</v>
      </c>
      <c r="B44" s="66"/>
      <c r="C44" s="65"/>
    </row>
    <row r="45" spans="1:3" ht="22.5" customHeight="1">
      <c r="A45" s="65" t="s">
        <v>114</v>
      </c>
      <c r="B45" s="66"/>
      <c r="C45" s="65"/>
    </row>
    <row r="46" spans="1:3" ht="22.5" customHeight="1">
      <c r="A46" s="65" t="s">
        <v>115</v>
      </c>
      <c r="B46" s="66"/>
      <c r="C46" s="65"/>
    </row>
    <row r="47" spans="1:3" ht="22.5" customHeight="1">
      <c r="A47" s="65" t="s">
        <v>116</v>
      </c>
      <c r="B47" s="66"/>
      <c r="C47" s="65"/>
    </row>
    <row r="48" spans="1:3" ht="22.5" customHeight="1">
      <c r="A48" s="65" t="s">
        <v>117</v>
      </c>
      <c r="B48" s="66"/>
      <c r="C48" s="65"/>
    </row>
    <row r="49" spans="1:3" ht="22.5" customHeight="1">
      <c r="A49" s="65" t="s">
        <v>118</v>
      </c>
      <c r="B49" s="66"/>
      <c r="C49" s="65"/>
    </row>
    <row r="50" spans="1:3" ht="22.5" customHeight="1">
      <c r="A50" s="65" t="s">
        <v>119</v>
      </c>
      <c r="B50" s="66"/>
      <c r="C50" s="65"/>
    </row>
    <row r="51" spans="1:3" ht="22.5" customHeight="1">
      <c r="A51" s="65" t="s">
        <v>120</v>
      </c>
      <c r="B51" s="66"/>
      <c r="C51" s="65"/>
    </row>
    <row r="52" spans="1:3" ht="22.5" customHeight="1">
      <c r="A52" s="65" t="s">
        <v>121</v>
      </c>
      <c r="B52" s="66"/>
      <c r="C52" s="65"/>
    </row>
    <row r="53" spans="1:3" ht="22.5" customHeight="1">
      <c r="A53" s="65" t="s">
        <v>122</v>
      </c>
      <c r="B53" s="66"/>
      <c r="C53" s="65"/>
    </row>
    <row r="54" spans="1:3" ht="22.5" customHeight="1">
      <c r="A54" s="65" t="s">
        <v>123</v>
      </c>
      <c r="B54" s="66"/>
      <c r="C54" s="65"/>
    </row>
    <row r="55" spans="1:3" ht="22.5" customHeight="1">
      <c r="A55" s="65" t="s">
        <v>124</v>
      </c>
      <c r="B55" s="66"/>
      <c r="C55" s="65"/>
    </row>
    <row r="56" spans="1:3" ht="22.5" customHeight="1">
      <c r="A56" s="65" t="s">
        <v>125</v>
      </c>
      <c r="B56" s="66"/>
      <c r="C56" s="65"/>
    </row>
    <row r="57" spans="1:3" ht="22.5" customHeight="1">
      <c r="A57" s="64" t="s">
        <v>56</v>
      </c>
      <c r="B57" s="66">
        <f>B45+B17+B5</f>
        <v>101.54</v>
      </c>
      <c r="C57" s="65"/>
    </row>
  </sheetData>
  <mergeCells count="1">
    <mergeCell ref="A2:C2"/>
  </mergeCells>
  <phoneticPr fontId="3" type="noConversion"/>
  <printOptions horizontalCentered="1"/>
  <pageMargins left="0.59055118110236204" right="0.59055118110236204" top="0.78740157480314998" bottom="0.59055118110236204" header="0.511811023622047" footer="0.511811023622047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B12"/>
  <sheetViews>
    <sheetView workbookViewId="0">
      <selection activeCell="B7" sqref="B7:B11"/>
    </sheetView>
  </sheetViews>
  <sheetFormatPr defaultColWidth="9" defaultRowHeight="14.25"/>
  <cols>
    <col min="1" max="1" width="56.875" customWidth="1"/>
    <col min="2" max="2" width="60.375" customWidth="1"/>
  </cols>
  <sheetData>
    <row r="1" spans="1:2" ht="23.25" customHeight="1">
      <c r="A1" s="38" t="s">
        <v>126</v>
      </c>
    </row>
    <row r="2" spans="1:2" ht="19.5" customHeight="1">
      <c r="A2" s="49"/>
      <c r="B2" s="50"/>
    </row>
    <row r="3" spans="1:2" ht="30" customHeight="1">
      <c r="A3" s="102" t="s">
        <v>127</v>
      </c>
      <c r="B3" s="102"/>
    </row>
    <row r="4" spans="1:2" ht="16.5" customHeight="1">
      <c r="A4" s="51"/>
      <c r="B4" s="52" t="s">
        <v>2</v>
      </c>
    </row>
    <row r="5" spans="1:2" ht="38.25" customHeight="1">
      <c r="A5" s="53" t="s">
        <v>5</v>
      </c>
      <c r="B5" s="53" t="s">
        <v>68</v>
      </c>
    </row>
    <row r="6" spans="1:2" ht="38.25" customHeight="1">
      <c r="A6" s="54" t="s">
        <v>128</v>
      </c>
      <c r="B6" s="44"/>
    </row>
    <row r="7" spans="1:2" ht="38.25" customHeight="1">
      <c r="A7" s="44" t="s">
        <v>129</v>
      </c>
      <c r="B7" s="39"/>
    </row>
    <row r="8" spans="1:2" ht="38.25" customHeight="1">
      <c r="A8" s="44" t="s">
        <v>130</v>
      </c>
      <c r="B8" s="39"/>
    </row>
    <row r="9" spans="1:2" ht="38.25" customHeight="1">
      <c r="A9" s="55" t="s">
        <v>131</v>
      </c>
      <c r="B9" s="56"/>
    </row>
    <row r="10" spans="1:2" ht="38.25" customHeight="1">
      <c r="A10" s="57" t="s">
        <v>132</v>
      </c>
      <c r="B10" s="56"/>
    </row>
    <row r="11" spans="1:2" ht="38.25" customHeight="1">
      <c r="A11" s="58" t="s">
        <v>133</v>
      </c>
      <c r="B11" s="59"/>
    </row>
    <row r="12" spans="1:2" ht="91.5" customHeight="1">
      <c r="A12" s="121" t="s">
        <v>134</v>
      </c>
      <c r="B12" s="121"/>
    </row>
  </sheetData>
  <mergeCells count="2">
    <mergeCell ref="A3:B3"/>
    <mergeCell ref="A12:B12"/>
  </mergeCells>
  <phoneticPr fontId="3" type="noConversion"/>
  <printOptions horizontalCentered="1"/>
  <pageMargins left="0.59055118110236204" right="0.59055118110236204" top="0.78740157480314998" bottom="0.59055118110236204" header="0.511811023622047" footer="0.511811023622047"/>
  <pageSetup paperSize="9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7"/>
  <sheetViews>
    <sheetView showGridLines="0" showZeros="0" workbookViewId="0">
      <selection activeCell="A16" sqref="A13:A16"/>
    </sheetView>
  </sheetViews>
  <sheetFormatPr defaultColWidth="6.875" defaultRowHeight="11.25"/>
  <cols>
    <col min="1" max="1" width="18.125" style="37" customWidth="1"/>
    <col min="2" max="2" width="18.375" style="37" customWidth="1"/>
    <col min="3" max="11" width="9.875" style="37" customWidth="1"/>
    <col min="12" max="16384" width="6.875" style="37"/>
  </cols>
  <sheetData>
    <row r="1" spans="1:11" ht="16.5" customHeight="1">
      <c r="A1" s="26" t="s">
        <v>135</v>
      </c>
      <c r="B1" s="27"/>
      <c r="C1" s="27"/>
      <c r="D1" s="27"/>
      <c r="E1" s="27"/>
      <c r="F1" s="27"/>
      <c r="G1" s="27"/>
      <c r="H1" s="27"/>
      <c r="I1" s="27"/>
      <c r="J1" s="45"/>
      <c r="K1" s="45"/>
    </row>
    <row r="2" spans="1:11" ht="16.5" customHeight="1">
      <c r="A2" s="27"/>
      <c r="B2" s="27"/>
      <c r="C2" s="27"/>
      <c r="D2" s="27"/>
      <c r="E2" s="27"/>
      <c r="F2" s="27"/>
      <c r="G2" s="27"/>
      <c r="H2" s="27"/>
      <c r="I2" s="27"/>
      <c r="J2" s="45"/>
      <c r="K2" s="45"/>
    </row>
    <row r="3" spans="1:11" ht="29.25" customHeight="1">
      <c r="A3" s="112" t="s">
        <v>136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</row>
    <row r="4" spans="1:11" ht="26.25" customHeight="1">
      <c r="A4" s="38"/>
      <c r="B4" s="38"/>
      <c r="C4" s="38"/>
      <c r="D4" s="38"/>
      <c r="E4" s="38"/>
      <c r="F4" s="38"/>
      <c r="G4" s="38"/>
      <c r="H4" s="38"/>
      <c r="I4" s="38"/>
      <c r="J4" s="119" t="s">
        <v>2</v>
      </c>
      <c r="K4" s="119"/>
    </row>
    <row r="5" spans="1:11" ht="26.25" customHeight="1">
      <c r="A5" s="104" t="s">
        <v>39</v>
      </c>
      <c r="B5" s="104"/>
      <c r="C5" s="104" t="s">
        <v>67</v>
      </c>
      <c r="D5" s="104"/>
      <c r="E5" s="104"/>
      <c r="F5" s="104" t="s">
        <v>68</v>
      </c>
      <c r="G5" s="104"/>
      <c r="H5" s="104"/>
      <c r="I5" s="104" t="s">
        <v>137</v>
      </c>
      <c r="J5" s="104"/>
      <c r="K5" s="104"/>
    </row>
    <row r="6" spans="1:11" s="36" customFormat="1" ht="27.75" customHeight="1">
      <c r="A6" s="39" t="s">
        <v>44</v>
      </c>
      <c r="B6" s="39" t="s">
        <v>45</v>
      </c>
      <c r="C6" s="39" t="s">
        <v>56</v>
      </c>
      <c r="D6" s="39" t="s">
        <v>59</v>
      </c>
      <c r="E6" s="39" t="s">
        <v>60</v>
      </c>
      <c r="F6" s="39" t="s">
        <v>56</v>
      </c>
      <c r="G6" s="39" t="s">
        <v>59</v>
      </c>
      <c r="H6" s="39" t="s">
        <v>60</v>
      </c>
      <c r="I6" s="39" t="s">
        <v>56</v>
      </c>
      <c r="J6" s="39" t="s">
        <v>59</v>
      </c>
      <c r="K6" s="39" t="s">
        <v>60</v>
      </c>
    </row>
    <row r="7" spans="1:11" s="36" customFormat="1" ht="30" customHeight="1">
      <c r="A7" s="40"/>
      <c r="B7" s="41"/>
      <c r="C7" s="42"/>
      <c r="D7" s="42"/>
      <c r="E7" s="42"/>
      <c r="F7" s="42"/>
      <c r="G7" s="42"/>
      <c r="H7" s="42"/>
      <c r="I7" s="46"/>
      <c r="J7" s="46"/>
      <c r="K7" s="46"/>
    </row>
    <row r="8" spans="1:11" s="36" customFormat="1" ht="30" customHeight="1">
      <c r="A8" s="40"/>
      <c r="B8" s="41"/>
      <c r="C8" s="42"/>
      <c r="D8" s="42"/>
      <c r="E8" s="42"/>
      <c r="F8" s="42"/>
      <c r="G8" s="42"/>
      <c r="H8" s="42"/>
      <c r="I8" s="46"/>
      <c r="J8" s="46"/>
      <c r="K8" s="46"/>
    </row>
    <row r="9" spans="1:11" s="36" customFormat="1" ht="30" customHeight="1">
      <c r="A9" s="40"/>
      <c r="B9" s="41"/>
      <c r="C9" s="42"/>
      <c r="D9" s="42"/>
      <c r="E9" s="42"/>
      <c r="F9" s="42"/>
      <c r="G9" s="42"/>
      <c r="H9" s="42"/>
      <c r="I9" s="46"/>
      <c r="J9" s="46"/>
      <c r="K9" s="46"/>
    </row>
    <row r="10" spans="1:11" s="36" customFormat="1" ht="30" customHeight="1">
      <c r="A10" s="40"/>
      <c r="B10" s="41"/>
      <c r="C10" s="41"/>
      <c r="D10" s="41"/>
      <c r="E10" s="41"/>
      <c r="F10" s="41"/>
      <c r="G10" s="41"/>
      <c r="H10" s="41"/>
      <c r="I10" s="41"/>
      <c r="J10" s="47"/>
      <c r="K10" s="47"/>
    </row>
    <row r="11" spans="1:11" customFormat="1" ht="30" customHeight="1">
      <c r="A11" s="40"/>
      <c r="B11" s="43"/>
      <c r="C11" s="43"/>
      <c r="D11" s="43"/>
      <c r="E11" s="43"/>
      <c r="F11" s="43"/>
      <c r="G11" s="43"/>
      <c r="H11" s="43"/>
      <c r="I11" s="43"/>
      <c r="J11" s="48"/>
      <c r="K11" s="48"/>
    </row>
    <row r="12" spans="1:11" customFormat="1" ht="30" customHeight="1">
      <c r="A12" s="40"/>
      <c r="B12" s="44"/>
      <c r="C12" s="44"/>
      <c r="D12" s="44"/>
      <c r="E12" s="44"/>
      <c r="F12" s="44"/>
      <c r="G12" s="44"/>
      <c r="H12" s="44"/>
      <c r="I12" s="44"/>
      <c r="J12" s="44"/>
      <c r="K12" s="44"/>
    </row>
    <row r="13" spans="1:11" customFormat="1" ht="30" customHeight="1">
      <c r="A13" s="40"/>
      <c r="B13" s="41"/>
      <c r="C13" s="41"/>
      <c r="D13" s="41"/>
      <c r="E13" s="41"/>
      <c r="F13" s="41"/>
      <c r="G13" s="41"/>
      <c r="H13" s="41"/>
      <c r="I13" s="41"/>
      <c r="J13" s="44"/>
      <c r="K13" s="44"/>
    </row>
    <row r="14" spans="1:11" ht="30" customHeight="1">
      <c r="A14" s="40"/>
      <c r="B14" s="44"/>
      <c r="C14" s="44"/>
      <c r="D14" s="44"/>
      <c r="E14" s="44"/>
      <c r="F14" s="44"/>
      <c r="G14" s="44"/>
      <c r="H14" s="44"/>
      <c r="I14" s="41"/>
      <c r="J14" s="44"/>
      <c r="K14" s="44"/>
    </row>
    <row r="15" spans="1:11" ht="30" customHeight="1">
      <c r="A15" s="40"/>
      <c r="B15" s="41"/>
      <c r="C15" s="41"/>
      <c r="D15" s="41"/>
      <c r="E15" s="41"/>
      <c r="F15" s="41"/>
      <c r="G15" s="41"/>
      <c r="H15" s="41"/>
      <c r="I15" s="41"/>
      <c r="J15" s="44"/>
      <c r="K15" s="44"/>
    </row>
    <row r="16" spans="1:11" ht="30" customHeight="1">
      <c r="A16" s="40"/>
      <c r="B16" s="41"/>
      <c r="C16" s="41"/>
      <c r="D16" s="41"/>
      <c r="E16" s="41"/>
      <c r="F16" s="41"/>
      <c r="G16" s="41"/>
      <c r="H16" s="41"/>
      <c r="I16" s="41"/>
      <c r="J16" s="44"/>
      <c r="K16" s="44"/>
    </row>
    <row r="17" spans="1:11" ht="30" customHeight="1">
      <c r="A17" s="113" t="s">
        <v>56</v>
      </c>
      <c r="B17" s="114"/>
      <c r="C17" s="41"/>
      <c r="D17" s="41"/>
      <c r="E17" s="41"/>
      <c r="F17" s="41"/>
      <c r="G17" s="41"/>
      <c r="H17" s="41"/>
      <c r="I17" s="41"/>
      <c r="J17" s="44"/>
      <c r="K17" s="44"/>
    </row>
  </sheetData>
  <mergeCells count="7">
    <mergeCell ref="A17:B17"/>
    <mergeCell ref="A3:K3"/>
    <mergeCell ref="J4:K4"/>
    <mergeCell ref="A5:B5"/>
    <mergeCell ref="C5:E5"/>
    <mergeCell ref="F5:H5"/>
    <mergeCell ref="I5:K5"/>
  </mergeCells>
  <phoneticPr fontId="3" type="noConversion"/>
  <printOptions horizontalCentered="1"/>
  <pageMargins left="0.59055118110236204" right="0.59055118110236204" top="0.78740157480314998" bottom="0.59055118110236204" header="0.511811023622047" footer="0.511811023622047"/>
  <pageSetup paperSize="9" fitToHeight="5" orientation="landscape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activeCell="A2" sqref="A2:I2"/>
    </sheetView>
  </sheetViews>
  <sheetFormatPr defaultColWidth="9" defaultRowHeight="14.25"/>
  <cols>
    <col min="1" max="1" width="25.25" customWidth="1"/>
    <col min="2" max="9" width="11.75" customWidth="1"/>
  </cols>
  <sheetData>
    <row r="1" spans="1:9" ht="18.75">
      <c r="A1" s="26" t="s">
        <v>138</v>
      </c>
      <c r="B1" s="27"/>
      <c r="C1" s="27"/>
      <c r="D1" s="27"/>
      <c r="E1" s="27"/>
      <c r="F1" s="27"/>
      <c r="G1" s="27"/>
    </row>
    <row r="2" spans="1:9" ht="22.5">
      <c r="A2" s="122" t="s">
        <v>139</v>
      </c>
      <c r="B2" s="122"/>
      <c r="C2" s="122"/>
      <c r="D2" s="122"/>
      <c r="E2" s="122"/>
      <c r="F2" s="122"/>
      <c r="G2" s="122"/>
      <c r="H2" s="122"/>
      <c r="I2" s="122"/>
    </row>
    <row r="3" spans="1:9" ht="20.25" customHeight="1">
      <c r="A3" s="28"/>
      <c r="B3" s="29"/>
      <c r="C3" s="29"/>
      <c r="D3" s="29"/>
      <c r="E3" s="29"/>
      <c r="F3" s="29"/>
      <c r="G3" s="29"/>
      <c r="H3" s="123" t="s">
        <v>2</v>
      </c>
      <c r="I3" s="123"/>
    </row>
    <row r="4" spans="1:9" ht="21" customHeight="1">
      <c r="A4" s="124" t="s">
        <v>140</v>
      </c>
      <c r="B4" s="125" t="s">
        <v>141</v>
      </c>
      <c r="C4" s="126" t="s">
        <v>142</v>
      </c>
      <c r="D4" s="30" t="s">
        <v>143</v>
      </c>
      <c r="E4" s="30"/>
      <c r="F4" s="127" t="s">
        <v>144</v>
      </c>
      <c r="G4" s="125" t="s">
        <v>145</v>
      </c>
      <c r="H4" s="127" t="s">
        <v>146</v>
      </c>
      <c r="I4" s="127" t="s">
        <v>147</v>
      </c>
    </row>
    <row r="5" spans="1:9" ht="21" customHeight="1">
      <c r="A5" s="124"/>
      <c r="B5" s="125"/>
      <c r="C5" s="126"/>
      <c r="D5" s="7" t="s">
        <v>148</v>
      </c>
      <c r="E5" s="7" t="s">
        <v>149</v>
      </c>
      <c r="F5" s="127"/>
      <c r="G5" s="125"/>
      <c r="H5" s="127"/>
      <c r="I5" s="127"/>
    </row>
    <row r="6" spans="1:9" ht="27.75" customHeight="1">
      <c r="A6" s="31" t="s">
        <v>56</v>
      </c>
      <c r="B6" s="32"/>
      <c r="C6" s="33"/>
      <c r="D6" s="33"/>
      <c r="E6" s="33"/>
      <c r="F6" s="34"/>
      <c r="G6" s="32"/>
      <c r="H6" s="32" t="s">
        <v>150</v>
      </c>
      <c r="I6" s="32" t="s">
        <v>150</v>
      </c>
    </row>
    <row r="7" spans="1:9" ht="27.75" customHeight="1">
      <c r="A7" s="35"/>
      <c r="B7" s="32"/>
      <c r="C7" s="33"/>
      <c r="D7" s="33"/>
      <c r="E7" s="33"/>
      <c r="F7" s="34"/>
      <c r="G7" s="32"/>
      <c r="H7" s="32"/>
      <c r="I7" s="32"/>
    </row>
    <row r="8" spans="1:9" ht="27.75" customHeight="1">
      <c r="A8" s="35"/>
      <c r="B8" s="32"/>
      <c r="C8" s="33"/>
      <c r="D8" s="33"/>
      <c r="E8" s="33"/>
      <c r="F8" s="34"/>
      <c r="G8" s="32"/>
      <c r="H8" s="32"/>
      <c r="I8" s="32"/>
    </row>
    <row r="9" spans="1:9" ht="27.75" customHeight="1">
      <c r="A9" s="35"/>
      <c r="B9" s="32"/>
      <c r="C9" s="33"/>
      <c r="D9" s="33"/>
      <c r="E9" s="33"/>
      <c r="F9" s="34"/>
      <c r="G9" s="32"/>
      <c r="H9" s="32"/>
      <c r="I9" s="32"/>
    </row>
    <row r="10" spans="1:9" ht="27.75" customHeight="1">
      <c r="A10" s="35"/>
      <c r="B10" s="32"/>
      <c r="C10" s="33"/>
      <c r="D10" s="33"/>
      <c r="E10" s="33"/>
      <c r="F10" s="34"/>
      <c r="G10" s="32"/>
      <c r="H10" s="32"/>
      <c r="I10" s="32"/>
    </row>
    <row r="11" spans="1:9" ht="27.75" customHeight="1">
      <c r="A11" s="35"/>
      <c r="B11" s="32"/>
      <c r="C11" s="33"/>
      <c r="D11" s="33"/>
      <c r="E11" s="33"/>
      <c r="F11" s="34"/>
      <c r="G11" s="32"/>
      <c r="H11" s="32"/>
      <c r="I11" s="32"/>
    </row>
    <row r="12" spans="1:9" ht="27.75" customHeight="1">
      <c r="A12" s="35"/>
      <c r="B12" s="32"/>
      <c r="C12" s="33"/>
      <c r="D12" s="33"/>
      <c r="E12" s="33"/>
      <c r="F12" s="34"/>
      <c r="G12" s="32"/>
      <c r="H12" s="32"/>
      <c r="I12" s="32"/>
    </row>
    <row r="13" spans="1:9" ht="27.75" customHeight="1">
      <c r="A13" s="35"/>
      <c r="B13" s="32"/>
      <c r="C13" s="33"/>
      <c r="D13" s="33"/>
      <c r="E13" s="33"/>
      <c r="F13" s="34"/>
      <c r="G13" s="32"/>
      <c r="H13" s="32"/>
      <c r="I13" s="32"/>
    </row>
    <row r="14" spans="1:9" ht="27.75" customHeight="1">
      <c r="A14" s="35"/>
      <c r="B14" s="32"/>
      <c r="C14" s="33"/>
      <c r="D14" s="33"/>
      <c r="E14" s="33"/>
      <c r="F14" s="34"/>
      <c r="G14" s="32"/>
      <c r="H14" s="32"/>
      <c r="I14" s="32"/>
    </row>
    <row r="15" spans="1:9" ht="27.75" customHeight="1">
      <c r="A15" s="35"/>
      <c r="B15" s="32"/>
      <c r="C15" s="33"/>
      <c r="D15" s="33"/>
      <c r="E15" s="33"/>
      <c r="F15" s="34"/>
      <c r="G15" s="32"/>
      <c r="H15" s="32"/>
      <c r="I15" s="32"/>
    </row>
    <row r="16" spans="1:9" ht="27.75" customHeight="1">
      <c r="A16" s="35"/>
      <c r="B16" s="32"/>
      <c r="C16" s="33"/>
      <c r="D16" s="33"/>
      <c r="E16" s="33"/>
      <c r="F16" s="34"/>
      <c r="G16" s="32"/>
      <c r="H16" s="32"/>
      <c r="I16" s="32"/>
    </row>
    <row r="17" spans="1:9" ht="27.75" customHeight="1">
      <c r="A17" s="35"/>
      <c r="B17" s="32"/>
      <c r="C17" s="33"/>
      <c r="D17" s="33"/>
      <c r="E17" s="33"/>
      <c r="F17" s="34"/>
      <c r="G17" s="32"/>
      <c r="H17" s="32"/>
      <c r="I17" s="32"/>
    </row>
    <row r="18" spans="1:9" ht="27.75" customHeight="1">
      <c r="A18" s="35"/>
      <c r="B18" s="32"/>
      <c r="C18" s="33"/>
      <c r="D18" s="33"/>
      <c r="E18" s="33"/>
      <c r="F18" s="34"/>
      <c r="G18" s="32"/>
      <c r="H18" s="32"/>
      <c r="I18" s="32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honeticPr fontId="3" type="noConversion"/>
  <pageMargins left="0.70866141732283505" right="0.70866141732283505" top="0.74803149606299202" bottom="0.74803149606299202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3</vt:i4>
      </vt:variant>
    </vt:vector>
  </HeadingPairs>
  <TitlesOfParts>
    <vt:vector size="14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  <vt:lpstr>'1、2019年部门收支总表'!Print_Titles</vt:lpstr>
      <vt:lpstr>'4、2019年财政拨款收支总表'!Print_Titles</vt:lpstr>
      <vt:lpstr>'6、2019年一般公共预算基本支出经济科目表'!Print_Titles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cp:lastPrinted>2019-03-08T08:00:00Z</cp:lastPrinted>
  <dcterms:created xsi:type="dcterms:W3CDTF">1996-12-17T01:32:00Z</dcterms:created>
  <dcterms:modified xsi:type="dcterms:W3CDTF">2019-03-29T02:56:10Z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