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7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<sst xmlns="http://schemas.openxmlformats.org/spreadsheetml/2006/main" count="347" uniqueCount="200">
  <si>
    <t>表1</t>
  </si>
  <si>
    <t>孝义市公安局2019年部门收支总表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</si>
  <si>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</si>
  <si>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</si>
  <si>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</si>
  <si>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</si>
  <si>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</si>
  <si>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</si>
  <si>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</si>
  <si>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</si>
  <si>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</si>
  <si>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</si>
  <si>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</si>
  <si>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</si>
  <si>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</si>
  <si>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</si>
  <si>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</si>
  <si>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</si>
  <si>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</si>
  <si>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</si>
  <si>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</si>
  <si>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</si>
  <si>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</si>
  <si>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九、医疗卫生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</si>
  <si>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</si>
  <si>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</si>
  <si>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</si>
  <si>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</si>
  <si>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</si>
  <si>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</si>
  <si>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</si>
  <si>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</si>
  <si>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十九、住房保障支出</t>
  </si>
  <si>
    <t>本年收入合计</t>
  </si>
  <si>
    <t>本年支出合计</t>
  </si>
  <si>
    <t>表2</t>
  </si>
  <si>
    <t>孝义市公安局2019年部门收入总表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</si>
  <si>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</si>
  <si>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</si>
  <si>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</si>
  <si>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</si>
  <si>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</si>
  <si>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</si>
  <si>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</si>
  <si>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公共安全支出</t>
  </si>
  <si>
    <t>公安</t>
  </si>
  <si>
    <t>行政运行（公安）</t>
  </si>
  <si>
    <t>一般行政管理事务（公安）</t>
  </si>
  <si>
    <t>事业运行（公安）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</si>
  <si>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</si>
  <si>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</si>
  <si>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</si>
  <si>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</si>
  <si>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</si>
  <si>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</si>
  <si>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</si>
  <si>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</si>
  <si>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</si>
  <si>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</si>
  <si>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</si>
  <si>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</si>
  <si>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合计</t>
  </si>
  <si>
    <t>表3</t>
  </si>
  <si>
    <t>孝义市公安局2019年部门支出总表</t>
  </si>
  <si>
    <t>基本支出</t>
  </si>
  <si>
    <t>项目支出</t>
  </si>
  <si>
    <t>表4</t>
  </si>
  <si>
    <t>孝义市公安局2019年财政拨款收支总表</t>
  </si>
  <si>
    <t>小计</t>
  </si>
  <si>
    <t>政府性基金预算</t>
  </si>
  <si>
    <t>二十、自然资源海洋气象等支出</t>
  </si>
  <si>
    <t>二十一、住房保障支出</t>
  </si>
  <si>
    <t>表5</t>
  </si>
  <si>
    <t>孝义市公安局2019年一般公共预算支出表</t>
  </si>
  <si>
    <t>2018年预算数</t>
  </si>
  <si>
    <t>2019年预算数</t>
  </si>
  <si>
    <t>2019年预算数比2018年预算数增减%</t>
  </si>
  <si>
    <t>禁毒管理</t>
  </si>
  <si>
    <t>表6</t>
  </si>
  <si>
    <t>孝义市公安局2019年一般公共预算基本支出经济科目表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</si>
  <si>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</si>
  <si>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</si>
  <si>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</si>
  <si>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</si>
  <si>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</si>
  <si>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</si>
  <si>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</si>
  <si>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</si>
  <si>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</si>
  <si>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</si>
  <si>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</si>
  <si>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</si>
  <si>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</si>
  <si>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</si>
  <si>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</si>
  <si>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</si>
  <si>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</si>
  <si>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</si>
  <si>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</si>
  <si>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</si>
  <si>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</si>
  <si>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</si>
  <si>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</si>
  <si>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</si>
  <si>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</si>
  <si>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</si>
  <si>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</si>
  <si>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</si>
  <si>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</si>
  <si>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</si>
  <si>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</si>
  <si>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</si>
  <si>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</si>
  <si>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</si>
  <si>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</si>
  <si>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</si>
  <si>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</si>
  <si>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</si>
  <si>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</si>
  <si>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</si>
  <si>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</si>
  <si>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</si>
  <si>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</si>
  <si>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</si>
  <si>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</si>
  <si>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</si>
  <si>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</si>
  <si>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</si>
  <si>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</si>
  <si>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</si>
  <si>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</si>
  <si>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</si>
  <si>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</si>
  <si>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</si>
  <si>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</si>
  <si>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</si>
  <si>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孝义市公安局2019年一般公共预算“三公”经费支出情况统计表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</si>
  <si>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</si>
  <si>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</si>
  <si>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</si>
  <si>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</si>
  <si>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</si>
  <si>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</si>
  <si>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</si>
  <si>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</si>
  <si>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孝义市公安局2019年政府性基金预算支出表</t>
  </si>
  <si>
    <t>2019年预算比2018年预算数增减</t>
  </si>
  <si>
    <t>表9</t>
  </si>
  <si>
    <t>孝义市公安局2019年一般公共预算重点项目绩效目标表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</si>
  <si>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</si>
  <si>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</si>
  <si>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</si>
  <si>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</si>
  <si>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</si>
  <si>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</si>
  <si>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</si>
  <si>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</si>
  <si>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</si>
  <si>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</si>
  <si>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</si>
  <si>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</si>
  <si>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孝义市公安局2019年政府采购预算表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</si>
  <si>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</si>
  <si>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</si>
  <si>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</si>
  <si>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</si>
  <si>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</si>
  <si>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</si>
  <si>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</si>
  <si>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</si>
  <si>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</si>
  <si>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</si>
  <si>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</si>
  <si>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</si>
  <si>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</si>
  <si>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</si>
  <si>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</si>
  <si>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</si>
  <si>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国标</t>
  </si>
  <si>
    <t>台</t>
  </si>
  <si>
    <t>出入境设备款</t>
  </si>
  <si>
    <t>办公家具款</t>
  </si>
  <si>
    <t>套</t>
  </si>
  <si>
    <t>政法转移装备费</t>
  </si>
  <si>
    <t>档案管理</t>
  </si>
  <si>
    <t>执法仪</t>
  </si>
  <si>
    <t>车辆定位</t>
  </si>
  <si>
    <t>警服</t>
  </si>
  <si>
    <t>身份证自</t>
  </si>
  <si>
    <t>机要室设</t>
  </si>
  <si>
    <t>无人机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</si>
  <si>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</si>
  <si>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</si>
  <si>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孝义市公安局2019年政府购买服务支出预算表</t>
  </si>
  <si>
    <t>购买服务内容</t>
  </si>
  <si>
    <t>承接主体</t>
  </si>
  <si>
    <t>一般公共预算资金</t>
  </si>
  <si>
    <t>其他收入安排资金</t>
  </si>
  <si>
    <t>档案信息</t>
  </si>
  <si>
    <t>清查固定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</si>
</sst>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17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1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9" fillId="11" borderId="19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 applyProtection="0"/>
  </cellStyleXfs>
  <cellXfs count="164">
    <xf numFmtId="0" fontId="0" fillId="0" borderId="0" xfId="0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horizontal="center"/>
    </xf>
    <xf numFmtId="0" fontId="0" fillId="0" borderId="0" xfId="49" applyAlignment="1" applyProtection="1">
      <alignment horizontal="center"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horizontal="center"/>
    </xf>
    <xf numFmtId="0" fontId="0" fillId="0" borderId="2" xfId="49" applyFont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0" fillId="0" borderId="2" xfId="49" applyFont="1" applyBorder="1" applyAlignment="1" applyProtection="1">
      <alignment horizontal="center" vertical="center"/>
    </xf>
    <xf numFmtId="0" fontId="0" fillId="0" borderId="2" xfId="49" applyFont="1" applyBorder="1" applyAlignment="1" applyProtection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Protection="1"/>
    <xf numFmtId="49" fontId="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Fill="1" applyBorder="1" applyProtection="1"/>
    <xf numFmtId="177" fontId="4" fillId="0" borderId="0" xfId="0" applyNumberFormat="1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10" fontId="6" fillId="0" borderId="0" xfId="0" applyNumberFormat="1" applyFont="1" applyAlignment="1" applyProtection="1">
      <alignment horizontal="center" vertical="center"/>
    </xf>
    <xf numFmtId="10" fontId="0" fillId="0" borderId="8" xfId="0" applyNumberFormat="1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/>
    </xf>
    <xf numFmtId="177" fontId="0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/>
    </xf>
    <xf numFmtId="177" fontId="4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topLeftCell="A10" workbookViewId="0">
      <selection activeCell="F19" sqref="F19"/>
    </sheetView>
  </sheetViews>
  <sheetFormatPr defaultColWidth="6.875" defaultRowHeight="11.25" outlineLevelCol="7"/>
  <cols>
    <col min="1" max="1" width="33" style="70" customWidth="1"/>
    <col min="2" max="3" width="9.25" style="70" customWidth="1"/>
    <col min="4" max="4" width="9.25" style="124" customWidth="1"/>
    <col min="5" max="5" width="34.125" style="70" customWidth="1"/>
    <col min="6" max="6" width="10.25" style="70" customWidth="1"/>
    <col min="7" max="7" width="9.375" style="124" customWidth="1"/>
    <col min="8" max="8" width="10.25" style="124" customWidth="1"/>
    <col min="9" max="16384" width="6.875" style="70"/>
  </cols>
  <sheetData>
    <row r="1" ht="16.5" customHeight="1" spans="1:8">
      <c r="A1" s="72" t="s">
        <v>0</v>
      </c>
      <c r="B1" s="72"/>
      <c r="C1" s="72"/>
      <c r="D1" s="125"/>
      <c r="E1" s="126"/>
      <c r="F1" s="126"/>
      <c r="G1" s="125"/>
      <c r="H1" s="125"/>
    </row>
    <row r="2" ht="18.75" customHeight="1" spans="1:8">
      <c r="A2" s="128"/>
      <c r="B2" s="128"/>
      <c r="C2" s="128"/>
      <c r="D2" s="125"/>
      <c r="E2" s="126"/>
      <c r="F2" s="126"/>
      <c r="G2" s="125"/>
      <c r="H2" s="125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29"/>
      <c r="B4" s="129"/>
      <c r="C4" s="129"/>
      <c r="D4" s="130"/>
      <c r="E4" s="129"/>
      <c r="F4" s="129"/>
      <c r="G4" s="130"/>
      <c r="H4" s="1" t="s">
        <v>2</v>
      </c>
    </row>
    <row r="5" ht="24" customHeight="1" spans="1:8">
      <c r="A5" s="164" t="s">
        <v>3</v>
      </c>
      <c r="B5" s="73"/>
      <c r="C5" s="73"/>
      <c r="D5" s="73"/>
      <c r="E5" s="164" t="s">
        <v>4</v>
      </c>
      <c r="F5" s="73"/>
      <c r="G5" s="73"/>
      <c r="H5" s="73"/>
    </row>
    <row r="6" ht="24" customHeight="1" spans="1:8">
      <c r="A6" s="165" t="s">
        <v>5</v>
      </c>
      <c r="B6" s="132" t="s">
        <v>6</v>
      </c>
      <c r="C6" s="160"/>
      <c r="D6" s="142"/>
      <c r="E6" s="152" t="s">
        <v>7</v>
      </c>
      <c r="F6" s="132" t="s">
        <v>6</v>
      </c>
      <c r="G6" s="160"/>
      <c r="H6" s="142"/>
    </row>
    <row r="7" ht="48.75" customHeight="1" spans="1:8">
      <c r="A7" s="143"/>
      <c r="B7" s="151" t="s">
        <v>8</v>
      </c>
      <c r="C7" s="151" t="s">
        <v>9</v>
      </c>
      <c r="D7" s="151" t="s">
        <v>10</v>
      </c>
      <c r="E7" s="154"/>
      <c r="F7" s="151" t="s">
        <v>8</v>
      </c>
      <c r="G7" s="151" t="s">
        <v>9</v>
      </c>
      <c r="H7" s="151" t="s">
        <v>10</v>
      </c>
    </row>
    <row r="8" ht="24" customHeight="1" spans="1:8">
      <c r="A8" s="77" t="s">
        <v>11</v>
      </c>
      <c r="B8" s="112">
        <v>10065.86</v>
      </c>
      <c r="C8" s="77">
        <v>12009.33</v>
      </c>
      <c r="D8" s="123">
        <v>0.1931</v>
      </c>
      <c r="E8" s="75" t="s">
        <v>12</v>
      </c>
      <c r="F8" s="75"/>
      <c r="G8" s="113"/>
      <c r="H8" s="73"/>
    </row>
    <row r="9" ht="24" customHeight="1" spans="1:8">
      <c r="A9" s="77" t="s">
        <v>13</v>
      </c>
      <c r="B9" s="77"/>
      <c r="C9" s="77"/>
      <c r="D9" s="73"/>
      <c r="E9" s="75" t="s">
        <v>14</v>
      </c>
      <c r="F9" s="75"/>
      <c r="G9" s="113"/>
      <c r="H9" s="73"/>
    </row>
    <row r="10" ht="24" customHeight="1" spans="1:8">
      <c r="A10" s="77" t="s">
        <v>15</v>
      </c>
      <c r="B10" s="77"/>
      <c r="C10" s="77"/>
      <c r="D10" s="73"/>
      <c r="E10" s="75" t="s">
        <v>16</v>
      </c>
      <c r="F10" s="75"/>
      <c r="G10" s="113"/>
      <c r="H10" s="73"/>
    </row>
    <row r="11" ht="24" customHeight="1" spans="1:8">
      <c r="A11" s="77" t="s">
        <v>17</v>
      </c>
      <c r="B11" s="77"/>
      <c r="C11" s="77"/>
      <c r="D11" s="73"/>
      <c r="E11" s="77" t="s">
        <v>18</v>
      </c>
      <c r="F11" s="112">
        <v>8715.1</v>
      </c>
      <c r="G11" s="73">
        <v>10234.8</v>
      </c>
      <c r="H11" s="123">
        <v>0.1744</v>
      </c>
    </row>
    <row r="12" ht="24" customHeight="1" spans="1:8">
      <c r="A12" s="77"/>
      <c r="B12" s="77"/>
      <c r="C12" s="77"/>
      <c r="D12" s="73"/>
      <c r="E12" s="75" t="s">
        <v>19</v>
      </c>
      <c r="F12" s="75"/>
      <c r="G12" s="113"/>
      <c r="H12" s="73"/>
    </row>
    <row r="13" ht="24" customHeight="1" spans="1:8">
      <c r="A13" s="77"/>
      <c r="B13" s="77"/>
      <c r="C13" s="77"/>
      <c r="D13" s="73"/>
      <c r="E13" s="75" t="s">
        <v>20</v>
      </c>
      <c r="F13" s="75"/>
      <c r="G13" s="113"/>
      <c r="H13" s="73"/>
    </row>
    <row r="14" ht="24" customHeight="1" spans="1:8">
      <c r="A14" s="77"/>
      <c r="B14" s="77"/>
      <c r="C14" s="77"/>
      <c r="D14" s="73"/>
      <c r="E14" s="77" t="s">
        <v>21</v>
      </c>
      <c r="F14" s="77"/>
      <c r="G14" s="73"/>
      <c r="H14" s="73"/>
    </row>
    <row r="15" ht="24" customHeight="1" spans="1:8">
      <c r="A15" s="77"/>
      <c r="B15" s="77"/>
      <c r="C15" s="77"/>
      <c r="D15" s="73"/>
      <c r="E15" s="77" t="s">
        <v>22</v>
      </c>
      <c r="F15" s="132">
        <v>999.57</v>
      </c>
      <c r="G15" s="132">
        <v>1042.9</v>
      </c>
      <c r="H15" s="123">
        <v>0.0433</v>
      </c>
    </row>
    <row r="16" ht="24" customHeight="1" spans="1:8">
      <c r="A16" s="77"/>
      <c r="B16" s="77"/>
      <c r="C16" s="77"/>
      <c r="D16" s="73"/>
      <c r="E16" s="77" t="s">
        <v>23</v>
      </c>
      <c r="F16" s="161"/>
      <c r="G16" s="132">
        <v>358.75</v>
      </c>
      <c r="H16" s="73"/>
    </row>
    <row r="17" ht="24" customHeight="1" spans="1:8">
      <c r="A17" s="77"/>
      <c r="B17" s="77"/>
      <c r="C17" s="77"/>
      <c r="D17" s="73"/>
      <c r="E17" s="75" t="s">
        <v>24</v>
      </c>
      <c r="F17" s="162"/>
      <c r="G17" s="163"/>
      <c r="H17" s="73"/>
    </row>
    <row r="18" ht="24" customHeight="1" spans="1:8">
      <c r="A18" s="77"/>
      <c r="B18" s="77"/>
      <c r="C18" s="77"/>
      <c r="D18" s="73"/>
      <c r="E18" s="75" t="s">
        <v>25</v>
      </c>
      <c r="F18" s="162"/>
      <c r="G18" s="163"/>
      <c r="H18" s="73"/>
    </row>
    <row r="19" ht="24" customHeight="1" spans="1:8">
      <c r="A19" s="77"/>
      <c r="B19" s="77"/>
      <c r="C19" s="77"/>
      <c r="D19" s="73"/>
      <c r="E19" s="77" t="s">
        <v>26</v>
      </c>
      <c r="F19" s="161"/>
      <c r="G19" s="132"/>
      <c r="H19" s="73"/>
    </row>
    <row r="20" ht="24" customHeight="1" spans="1:8">
      <c r="A20" s="77"/>
      <c r="B20" s="77"/>
      <c r="C20" s="77"/>
      <c r="D20" s="73"/>
      <c r="E20" s="77" t="s">
        <v>27</v>
      </c>
      <c r="F20" s="77"/>
      <c r="G20" s="73"/>
      <c r="H20" s="73"/>
    </row>
    <row r="21" ht="24" customHeight="1" spans="1:8">
      <c r="A21" s="77"/>
      <c r="B21" s="77"/>
      <c r="C21" s="77"/>
      <c r="D21" s="73"/>
      <c r="E21" s="77" t="s">
        <v>28</v>
      </c>
      <c r="F21" s="77"/>
      <c r="G21" s="73"/>
      <c r="H21" s="73"/>
    </row>
    <row r="22" ht="24" customHeight="1" spans="1:8">
      <c r="A22" s="77"/>
      <c r="B22" s="77"/>
      <c r="C22" s="77"/>
      <c r="D22" s="73"/>
      <c r="E22" s="77" t="s">
        <v>29</v>
      </c>
      <c r="F22" s="77"/>
      <c r="G22" s="73"/>
      <c r="H22" s="73"/>
    </row>
    <row r="23" ht="24" customHeight="1" spans="1:8">
      <c r="A23" s="77"/>
      <c r="B23" s="77"/>
      <c r="C23" s="77"/>
      <c r="D23" s="73"/>
      <c r="E23" s="77" t="s">
        <v>30</v>
      </c>
      <c r="F23" s="77"/>
      <c r="G23" s="73"/>
      <c r="H23" s="73"/>
    </row>
    <row r="24" ht="24" customHeight="1" spans="1:8">
      <c r="A24" s="77"/>
      <c r="B24" s="77"/>
      <c r="C24" s="77"/>
      <c r="D24" s="73"/>
      <c r="E24" s="77" t="s">
        <v>31</v>
      </c>
      <c r="F24" s="77"/>
      <c r="G24" s="73"/>
      <c r="H24" s="73"/>
    </row>
    <row r="25" ht="24" customHeight="1" spans="1:8">
      <c r="A25" s="77"/>
      <c r="B25" s="77"/>
      <c r="C25" s="77"/>
      <c r="D25" s="73"/>
      <c r="E25" s="77" t="s">
        <v>32</v>
      </c>
      <c r="F25" s="73">
        <v>351.19</v>
      </c>
      <c r="G25" s="73">
        <v>372.88</v>
      </c>
      <c r="H25" s="123">
        <v>0.0618</v>
      </c>
    </row>
    <row r="26" ht="24" customHeight="1" spans="1:8">
      <c r="A26" s="77"/>
      <c r="B26" s="77"/>
      <c r="C26" s="77"/>
      <c r="D26" s="73"/>
      <c r="E26" s="103"/>
      <c r="F26" s="103"/>
      <c r="G26" s="102"/>
      <c r="H26" s="73"/>
    </row>
    <row r="27" ht="24" customHeight="1" spans="1:8">
      <c r="A27" s="73" t="s">
        <v>33</v>
      </c>
      <c r="B27" s="73">
        <f>SUM(B8:B26)</f>
        <v>10065.86</v>
      </c>
      <c r="C27" s="73">
        <f>SUM(C8:C26)</f>
        <v>12009.33</v>
      </c>
      <c r="D27" s="123">
        <v>0.1931</v>
      </c>
      <c r="E27" s="73" t="s">
        <v>34</v>
      </c>
      <c r="F27" s="73">
        <f>SUM(F8:F26)</f>
        <v>10065.86</v>
      </c>
      <c r="G27" s="73">
        <f>SUM(G8:G26)</f>
        <v>12009.33</v>
      </c>
      <c r="H27" s="123">
        <v>0.1931</v>
      </c>
    </row>
    <row r="2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K12" sqref="K12"/>
    </sheetView>
  </sheetViews>
  <sheetFormatPr defaultColWidth="9" defaultRowHeight="14.25"/>
  <cols>
    <col min="1" max="1" width="12.125" style="2" customWidth="1"/>
    <col min="2" max="3" width="8.625" style="2" customWidth="1"/>
    <col min="4" max="4" width="4.625" style="2" customWidth="1"/>
    <col min="6" max="6" width="9" style="30"/>
  </cols>
  <sheetData>
    <row r="1" spans="1:14">
      <c r="A1" s="31" t="s">
        <v>160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3"/>
    </row>
    <row r="2" ht="25.5" spans="1:14">
      <c r="A2" s="35" t="s">
        <v>161</v>
      </c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5"/>
    </row>
    <row r="3" spans="1:14">
      <c r="A3" s="37" t="s">
        <v>2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ht="22.5" customHeight="1" spans="1:14">
      <c r="A4" s="10" t="s">
        <v>162</v>
      </c>
      <c r="B4" s="39" t="s">
        <v>163</v>
      </c>
      <c r="C4" s="39" t="s">
        <v>164</v>
      </c>
      <c r="D4" s="39" t="s">
        <v>165</v>
      </c>
      <c r="E4" s="40" t="s">
        <v>166</v>
      </c>
      <c r="F4" s="40"/>
      <c r="G4" s="40"/>
      <c r="H4" s="40"/>
      <c r="I4" s="40"/>
      <c r="J4" s="40"/>
      <c r="K4" s="40"/>
      <c r="L4" s="40"/>
      <c r="M4" s="40"/>
      <c r="N4" s="49" t="s">
        <v>167</v>
      </c>
    </row>
    <row r="5" ht="37.5" customHeight="1" spans="1:14">
      <c r="A5" s="12"/>
      <c r="B5" s="39"/>
      <c r="C5" s="39"/>
      <c r="D5" s="39"/>
      <c r="E5" s="13" t="s">
        <v>168</v>
      </c>
      <c r="F5" s="40" t="s">
        <v>38</v>
      </c>
      <c r="G5" s="40"/>
      <c r="H5" s="40"/>
      <c r="I5" s="40"/>
      <c r="J5" s="50"/>
      <c r="K5" s="50"/>
      <c r="L5" s="27" t="s">
        <v>169</v>
      </c>
      <c r="M5" s="27" t="s">
        <v>170</v>
      </c>
      <c r="N5" s="51"/>
    </row>
    <row r="6" ht="71.25" spans="1:14">
      <c r="A6" s="16"/>
      <c r="B6" s="39"/>
      <c r="C6" s="39"/>
      <c r="D6" s="39"/>
      <c r="E6" s="13"/>
      <c r="F6" s="41" t="s">
        <v>171</v>
      </c>
      <c r="G6" s="13" t="s">
        <v>172</v>
      </c>
      <c r="H6" s="13" t="s">
        <v>173</v>
      </c>
      <c r="I6" s="13" t="s">
        <v>174</v>
      </c>
      <c r="J6" s="13" t="s">
        <v>175</v>
      </c>
      <c r="K6" s="28" t="s">
        <v>176</v>
      </c>
      <c r="L6" s="29"/>
      <c r="M6" s="29"/>
      <c r="N6" s="52"/>
    </row>
    <row r="7" ht="24" customHeight="1" spans="1:14">
      <c r="A7" s="42" t="s">
        <v>177</v>
      </c>
      <c r="B7" s="42" t="s">
        <v>178</v>
      </c>
      <c r="C7" s="43" t="s">
        <v>179</v>
      </c>
      <c r="D7" s="44">
        <v>30</v>
      </c>
      <c r="E7" s="45">
        <v>3</v>
      </c>
      <c r="F7" s="46">
        <f>E7</f>
        <v>3</v>
      </c>
      <c r="G7" s="45">
        <v>3</v>
      </c>
      <c r="H7" s="45"/>
      <c r="I7" s="45"/>
      <c r="J7" s="45"/>
      <c r="K7" s="45"/>
      <c r="L7" s="45"/>
      <c r="M7" s="45"/>
      <c r="N7" s="45"/>
    </row>
    <row r="8" ht="24" customHeight="1" spans="1:14">
      <c r="A8" s="42" t="s">
        <v>177</v>
      </c>
      <c r="B8" s="42" t="s">
        <v>178</v>
      </c>
      <c r="C8" s="43" t="s">
        <v>179</v>
      </c>
      <c r="D8" s="44">
        <v>80</v>
      </c>
      <c r="E8" s="47">
        <v>32</v>
      </c>
      <c r="F8" s="46">
        <f t="shared" ref="F8:F18" si="0">E8</f>
        <v>32</v>
      </c>
      <c r="G8" s="47">
        <v>32</v>
      </c>
      <c r="H8" s="47"/>
      <c r="I8" s="47"/>
      <c r="J8" s="47"/>
      <c r="K8" s="47"/>
      <c r="L8" s="47"/>
      <c r="M8" s="47"/>
      <c r="N8" s="53"/>
    </row>
    <row r="9" ht="24" customHeight="1" spans="1:14">
      <c r="A9" s="42" t="s">
        <v>180</v>
      </c>
      <c r="B9" s="42" t="s">
        <v>178</v>
      </c>
      <c r="C9" s="43" t="s">
        <v>179</v>
      </c>
      <c r="D9" s="44">
        <v>2</v>
      </c>
      <c r="E9" s="47">
        <v>16.5</v>
      </c>
      <c r="F9" s="46">
        <f t="shared" si="0"/>
        <v>16.5</v>
      </c>
      <c r="G9" s="47">
        <v>16.5</v>
      </c>
      <c r="H9" s="47"/>
      <c r="I9" s="47"/>
      <c r="J9" s="47"/>
      <c r="K9" s="47"/>
      <c r="L9" s="47"/>
      <c r="M9" s="47"/>
      <c r="N9" s="53"/>
    </row>
    <row r="10" ht="24" customHeight="1" spans="1:14">
      <c r="A10" s="42" t="s">
        <v>181</v>
      </c>
      <c r="B10" s="42" t="s">
        <v>178</v>
      </c>
      <c r="C10" s="43" t="s">
        <v>182</v>
      </c>
      <c r="D10" s="44">
        <v>1</v>
      </c>
      <c r="E10" s="47">
        <v>5</v>
      </c>
      <c r="F10" s="46">
        <f t="shared" si="0"/>
        <v>5</v>
      </c>
      <c r="G10" s="47">
        <v>5</v>
      </c>
      <c r="H10" s="47"/>
      <c r="I10" s="47"/>
      <c r="J10" s="47"/>
      <c r="K10" s="47"/>
      <c r="L10" s="47"/>
      <c r="M10" s="47"/>
      <c r="N10" s="53"/>
    </row>
    <row r="11" ht="24" customHeight="1" spans="1:14">
      <c r="A11" s="42" t="s">
        <v>183</v>
      </c>
      <c r="B11" s="42" t="s">
        <v>184</v>
      </c>
      <c r="C11" s="43" t="s">
        <v>182</v>
      </c>
      <c r="D11" s="44">
        <v>1</v>
      </c>
      <c r="E11" s="47">
        <v>10</v>
      </c>
      <c r="F11" s="46">
        <f t="shared" si="0"/>
        <v>10</v>
      </c>
      <c r="G11" s="47">
        <v>10</v>
      </c>
      <c r="H11" s="47"/>
      <c r="I11" s="47"/>
      <c r="J11" s="47"/>
      <c r="K11" s="47"/>
      <c r="L11" s="47"/>
      <c r="M11" s="47"/>
      <c r="N11" s="53"/>
    </row>
    <row r="12" ht="24" customHeight="1" spans="1:14">
      <c r="A12" s="42" t="s">
        <v>183</v>
      </c>
      <c r="B12" s="42" t="s">
        <v>185</v>
      </c>
      <c r="C12" s="43" t="s">
        <v>182</v>
      </c>
      <c r="D12" s="44">
        <v>100</v>
      </c>
      <c r="E12" s="47">
        <v>42</v>
      </c>
      <c r="F12" s="46">
        <f t="shared" si="0"/>
        <v>42</v>
      </c>
      <c r="G12" s="47">
        <v>42</v>
      </c>
      <c r="H12" s="47"/>
      <c r="I12" s="47"/>
      <c r="J12" s="47"/>
      <c r="K12" s="47"/>
      <c r="L12" s="47"/>
      <c r="M12" s="47"/>
      <c r="N12" s="53"/>
    </row>
    <row r="13" ht="24" customHeight="1" spans="1:14">
      <c r="A13" s="42" t="s">
        <v>183</v>
      </c>
      <c r="B13" s="42" t="s">
        <v>186</v>
      </c>
      <c r="C13" s="43" t="s">
        <v>182</v>
      </c>
      <c r="D13" s="44">
        <v>77</v>
      </c>
      <c r="E13" s="47">
        <v>17</v>
      </c>
      <c r="F13" s="46">
        <f t="shared" si="0"/>
        <v>17</v>
      </c>
      <c r="G13" s="47">
        <v>17</v>
      </c>
      <c r="H13" s="47"/>
      <c r="I13" s="47"/>
      <c r="J13" s="47"/>
      <c r="K13" s="47"/>
      <c r="L13" s="47"/>
      <c r="M13" s="47"/>
      <c r="N13" s="53"/>
    </row>
    <row r="14" ht="24" customHeight="1" spans="1:14">
      <c r="A14" s="42" t="s">
        <v>183</v>
      </c>
      <c r="B14" s="42" t="s">
        <v>187</v>
      </c>
      <c r="C14" s="43" t="s">
        <v>182</v>
      </c>
      <c r="D14" s="44">
        <v>200</v>
      </c>
      <c r="E14" s="47">
        <v>29.73</v>
      </c>
      <c r="F14" s="46">
        <f t="shared" si="0"/>
        <v>29.73</v>
      </c>
      <c r="G14" s="47">
        <v>29.73</v>
      </c>
      <c r="H14" s="47"/>
      <c r="I14" s="47"/>
      <c r="J14" s="47"/>
      <c r="K14" s="47"/>
      <c r="L14" s="47"/>
      <c r="M14" s="47"/>
      <c r="N14" s="53"/>
    </row>
    <row r="15" ht="24" customHeight="1" spans="1:14">
      <c r="A15" s="42" t="s">
        <v>183</v>
      </c>
      <c r="B15" s="42" t="s">
        <v>188</v>
      </c>
      <c r="C15" s="43" t="s">
        <v>182</v>
      </c>
      <c r="D15" s="44">
        <v>1</v>
      </c>
      <c r="E15" s="47">
        <v>19</v>
      </c>
      <c r="F15" s="46">
        <f t="shared" si="0"/>
        <v>19</v>
      </c>
      <c r="G15" s="47">
        <v>19</v>
      </c>
      <c r="H15" s="47"/>
      <c r="I15" s="47"/>
      <c r="J15" s="47"/>
      <c r="K15" s="47"/>
      <c r="L15" s="47"/>
      <c r="M15" s="47"/>
      <c r="N15" s="53"/>
    </row>
    <row r="16" ht="24" customHeight="1" spans="1:14">
      <c r="A16" s="42" t="s">
        <v>183</v>
      </c>
      <c r="B16" s="42" t="s">
        <v>189</v>
      </c>
      <c r="C16" s="43" t="s">
        <v>182</v>
      </c>
      <c r="D16" s="44">
        <v>1</v>
      </c>
      <c r="E16" s="47">
        <v>106.5</v>
      </c>
      <c r="F16" s="46">
        <f t="shared" si="0"/>
        <v>106.5</v>
      </c>
      <c r="G16" s="47">
        <v>106.5</v>
      </c>
      <c r="H16" s="47"/>
      <c r="I16" s="47"/>
      <c r="J16" s="47"/>
      <c r="K16" s="47"/>
      <c r="L16" s="47"/>
      <c r="M16" s="47"/>
      <c r="N16" s="53"/>
    </row>
    <row r="17" ht="24" customHeight="1" spans="1:14">
      <c r="A17" s="42" t="s">
        <v>183</v>
      </c>
      <c r="B17" s="42" t="s">
        <v>190</v>
      </c>
      <c r="C17" s="43" t="s">
        <v>179</v>
      </c>
      <c r="D17" s="44">
        <v>1</v>
      </c>
      <c r="E17" s="47">
        <v>32.87</v>
      </c>
      <c r="F17" s="46">
        <f t="shared" si="0"/>
        <v>32.87</v>
      </c>
      <c r="G17" s="47">
        <v>32.87</v>
      </c>
      <c r="H17" s="47"/>
      <c r="I17" s="47"/>
      <c r="J17" s="47"/>
      <c r="K17" s="47"/>
      <c r="L17" s="47"/>
      <c r="M17" s="47"/>
      <c r="N17" s="53"/>
    </row>
    <row r="18" ht="24" customHeight="1" spans="1:14">
      <c r="A18" s="21" t="s">
        <v>191</v>
      </c>
      <c r="B18" s="48"/>
      <c r="C18" s="48"/>
      <c r="D18" s="22"/>
      <c r="E18" s="47">
        <f>SUM(E7:E17)</f>
        <v>313.6</v>
      </c>
      <c r="F18" s="46">
        <f t="shared" si="0"/>
        <v>313.6</v>
      </c>
      <c r="G18" s="47">
        <f>SUM(G7:G17)</f>
        <v>313.6</v>
      </c>
      <c r="H18" s="47"/>
      <c r="I18" s="47"/>
      <c r="J18" s="47"/>
      <c r="K18" s="47"/>
      <c r="L18" s="47"/>
      <c r="M18" s="47"/>
      <c r="N18" s="53"/>
    </row>
  </sheetData>
  <mergeCells count="11">
    <mergeCell ref="A2:N2"/>
    <mergeCell ref="A3:N3"/>
    <mergeCell ref="A18:D18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F9" sqref="F9:F10"/>
    </sheetView>
  </sheetViews>
  <sheetFormatPr defaultColWidth="9" defaultRowHeight="14.25"/>
  <cols>
    <col min="1" max="1" width="16" customWidth="1"/>
    <col min="2" max="2" width="10.875" customWidth="1"/>
    <col min="3" max="4" width="10.875" style="2" customWidth="1"/>
    <col min="5" max="12" width="9" style="2"/>
  </cols>
  <sheetData>
    <row r="1" ht="31.5" customHeight="1" spans="1:12">
      <c r="A1" s="3" t="s">
        <v>192</v>
      </c>
      <c r="B1" s="4"/>
      <c r="C1" s="5"/>
      <c r="D1" s="6"/>
      <c r="E1" s="5"/>
      <c r="F1" s="5"/>
      <c r="G1" s="5"/>
      <c r="H1" s="6"/>
      <c r="I1" s="5"/>
      <c r="J1" s="5"/>
      <c r="K1" s="5"/>
      <c r="L1" s="5"/>
    </row>
    <row r="2" ht="29.25" customHeight="1" spans="1:12">
      <c r="A2" s="7" t="s">
        <v>193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6.25" customHeight="1" spans="1:12">
      <c r="A3" s="8"/>
      <c r="B3" s="8"/>
      <c r="C3" s="8"/>
      <c r="D3" s="9"/>
      <c r="E3" s="8"/>
      <c r="F3" s="8"/>
      <c r="G3" s="8"/>
      <c r="H3" s="9"/>
      <c r="I3" s="8"/>
      <c r="J3" s="8"/>
      <c r="K3" s="5"/>
      <c r="L3" s="25" t="s">
        <v>2</v>
      </c>
    </row>
    <row r="4" ht="24" customHeight="1" spans="1:12">
      <c r="A4" s="10" t="s">
        <v>194</v>
      </c>
      <c r="B4" s="10" t="s">
        <v>195</v>
      </c>
      <c r="C4" s="11" t="s">
        <v>166</v>
      </c>
      <c r="D4" s="11"/>
      <c r="E4" s="11"/>
      <c r="F4" s="11"/>
      <c r="G4" s="11"/>
      <c r="H4" s="11"/>
      <c r="I4" s="11"/>
      <c r="J4" s="11"/>
      <c r="K4" s="11"/>
      <c r="L4" s="10" t="s">
        <v>81</v>
      </c>
    </row>
    <row r="5" ht="25.5" customHeight="1" spans="1:12">
      <c r="A5" s="12"/>
      <c r="B5" s="12"/>
      <c r="C5" s="13" t="s">
        <v>168</v>
      </c>
      <c r="D5" s="14" t="s">
        <v>196</v>
      </c>
      <c r="E5" s="15"/>
      <c r="F5" s="15"/>
      <c r="G5" s="15"/>
      <c r="H5" s="15"/>
      <c r="I5" s="26"/>
      <c r="J5" s="27" t="s">
        <v>169</v>
      </c>
      <c r="K5" s="27" t="s">
        <v>170</v>
      </c>
      <c r="L5" s="12"/>
    </row>
    <row r="6" ht="81" customHeight="1" spans="1:12">
      <c r="A6" s="16"/>
      <c r="B6" s="16"/>
      <c r="C6" s="13"/>
      <c r="D6" s="17" t="s">
        <v>171</v>
      </c>
      <c r="E6" s="13" t="s">
        <v>172</v>
      </c>
      <c r="F6" s="13" t="s">
        <v>173</v>
      </c>
      <c r="G6" s="13" t="s">
        <v>174</v>
      </c>
      <c r="H6" s="13" t="s">
        <v>175</v>
      </c>
      <c r="I6" s="28" t="s">
        <v>197</v>
      </c>
      <c r="J6" s="29"/>
      <c r="K6" s="29"/>
      <c r="L6" s="16"/>
    </row>
    <row r="7" ht="32.25" customHeight="1" spans="1:12">
      <c r="A7" s="18" t="s">
        <v>198</v>
      </c>
      <c r="B7" s="18"/>
      <c r="C7" s="19">
        <v>36</v>
      </c>
      <c r="D7" s="20">
        <v>36</v>
      </c>
      <c r="E7" s="19">
        <v>36</v>
      </c>
      <c r="F7" s="19"/>
      <c r="G7" s="19"/>
      <c r="H7" s="20"/>
      <c r="I7" s="19"/>
      <c r="J7" s="19"/>
      <c r="K7" s="19"/>
      <c r="L7" s="19"/>
    </row>
    <row r="8" ht="32.25" customHeight="1" spans="1:12">
      <c r="A8" s="18" t="s">
        <v>199</v>
      </c>
      <c r="B8" s="18"/>
      <c r="C8" s="19">
        <v>25</v>
      </c>
      <c r="D8" s="20">
        <v>25</v>
      </c>
      <c r="E8" s="19">
        <v>25</v>
      </c>
      <c r="F8" s="19"/>
      <c r="G8" s="19"/>
      <c r="H8" s="20"/>
      <c r="I8" s="19"/>
      <c r="J8" s="19"/>
      <c r="K8" s="19"/>
      <c r="L8" s="19"/>
    </row>
    <row r="9" ht="32.25" customHeight="1" spans="1:12">
      <c r="A9" s="18"/>
      <c r="B9" s="18"/>
      <c r="C9" s="19"/>
      <c r="D9" s="20"/>
      <c r="E9" s="19"/>
      <c r="F9" s="19"/>
      <c r="G9" s="19"/>
      <c r="H9" s="20"/>
      <c r="I9" s="19"/>
      <c r="J9" s="19"/>
      <c r="K9" s="19"/>
      <c r="L9" s="19"/>
    </row>
    <row r="10" ht="32.25" customHeight="1" spans="1:12">
      <c r="A10" s="18"/>
      <c r="B10" s="18"/>
      <c r="C10" s="19"/>
      <c r="D10" s="20"/>
      <c r="E10" s="19"/>
      <c r="F10" s="19"/>
      <c r="G10" s="19"/>
      <c r="H10" s="20"/>
      <c r="I10" s="19"/>
      <c r="J10" s="19"/>
      <c r="K10" s="19"/>
      <c r="L10" s="19"/>
    </row>
    <row r="11" ht="32.25" customHeight="1" spans="1:12">
      <c r="A11" s="18"/>
      <c r="B11" s="18"/>
      <c r="C11" s="19"/>
      <c r="D11" s="20"/>
      <c r="E11" s="19"/>
      <c r="F11" s="19"/>
      <c r="G11" s="19"/>
      <c r="H11" s="20"/>
      <c r="I11" s="19"/>
      <c r="J11" s="19"/>
      <c r="K11" s="19"/>
      <c r="L11" s="19"/>
    </row>
    <row r="12" ht="32.25" customHeight="1" spans="1:12">
      <c r="A12" s="18"/>
      <c r="B12" s="18"/>
      <c r="C12" s="19"/>
      <c r="D12" s="20"/>
      <c r="E12" s="19"/>
      <c r="F12" s="19"/>
      <c r="G12" s="19"/>
      <c r="H12" s="20"/>
      <c r="I12" s="19"/>
      <c r="J12" s="19"/>
      <c r="K12" s="19"/>
      <c r="L12" s="19"/>
    </row>
    <row r="13" ht="32.25" customHeight="1" spans="1:12">
      <c r="A13" s="18"/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19"/>
    </row>
    <row r="14" s="1" customFormat="1" ht="32.25" customHeight="1" spans="1:12">
      <c r="A14" s="21" t="s">
        <v>191</v>
      </c>
      <c r="B14" s="22"/>
      <c r="C14" s="23">
        <f>SUM(C7:C13)</f>
        <v>61</v>
      </c>
      <c r="D14" s="23">
        <f>SUM(D7:D13)</f>
        <v>61</v>
      </c>
      <c r="E14" s="23">
        <f>SUM(E7:E13)</f>
        <v>61</v>
      </c>
      <c r="F14" s="23"/>
      <c r="G14" s="23"/>
      <c r="H14" s="24"/>
      <c r="I14" s="23"/>
      <c r="J14" s="23"/>
      <c r="K14" s="23"/>
      <c r="L14" s="23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4" workbookViewId="0">
      <selection activeCell="D6" sqref="D6:D23"/>
    </sheetView>
  </sheetViews>
  <sheetFormatPr defaultColWidth="6.875" defaultRowHeight="11.25" outlineLevelCol="6"/>
  <cols>
    <col min="1" max="1" width="20.625" style="70" customWidth="1"/>
    <col min="2" max="2" width="36" style="70" customWidth="1"/>
    <col min="3" max="3" width="14.625" style="146" customWidth="1"/>
    <col min="4" max="5" width="14.625" style="70" customWidth="1"/>
    <col min="6" max="6" width="12" style="70" customWidth="1"/>
    <col min="7" max="7" width="15.625" style="70" customWidth="1"/>
    <col min="8" max="16384" width="6.875" style="70"/>
  </cols>
  <sheetData>
    <row r="1" ht="16.5" customHeight="1" spans="1:7">
      <c r="A1" s="54" t="s">
        <v>35</v>
      </c>
      <c r="B1" s="55"/>
      <c r="C1" s="147"/>
      <c r="D1" s="80"/>
      <c r="E1" s="80"/>
      <c r="F1" s="80"/>
      <c r="G1" s="80"/>
    </row>
    <row r="2" ht="29.25" customHeight="1" spans="1:7">
      <c r="A2" s="71" t="s">
        <v>36</v>
      </c>
      <c r="B2" s="71"/>
      <c r="C2" s="139"/>
      <c r="D2" s="71"/>
      <c r="E2" s="71"/>
      <c r="F2" s="71"/>
      <c r="G2" s="71"/>
    </row>
    <row r="3" ht="26.25" customHeight="1" spans="1:7">
      <c r="A3" s="72"/>
      <c r="B3" s="72"/>
      <c r="C3" s="148"/>
      <c r="D3" s="72"/>
      <c r="E3" s="72"/>
      <c r="F3" s="72"/>
      <c r="G3" s="149" t="s">
        <v>2</v>
      </c>
    </row>
    <row r="4" ht="26.25" customHeight="1" spans="1:7">
      <c r="A4" s="73" t="s">
        <v>37</v>
      </c>
      <c r="B4" s="73"/>
      <c r="C4" s="150" t="s">
        <v>33</v>
      </c>
      <c r="D4" s="151" t="s">
        <v>38</v>
      </c>
      <c r="E4" s="151" t="s">
        <v>39</v>
      </c>
      <c r="F4" s="151" t="s">
        <v>40</v>
      </c>
      <c r="G4" s="152" t="s">
        <v>41</v>
      </c>
    </row>
    <row r="5" s="69" customFormat="1" ht="47.25" customHeight="1" spans="1:7">
      <c r="A5" s="73" t="s">
        <v>42</v>
      </c>
      <c r="B5" s="73" t="s">
        <v>43</v>
      </c>
      <c r="C5" s="153"/>
      <c r="D5" s="151"/>
      <c r="E5" s="151"/>
      <c r="F5" s="151"/>
      <c r="G5" s="154"/>
    </row>
    <row r="6" s="69" customFormat="1" ht="25.5" customHeight="1" spans="1:7">
      <c r="A6" s="75">
        <v>204</v>
      </c>
      <c r="B6" s="75" t="s">
        <v>44</v>
      </c>
      <c r="C6" s="155">
        <v>10234.8</v>
      </c>
      <c r="D6" s="155">
        <v>10234.8</v>
      </c>
      <c r="E6" s="82"/>
      <c r="F6" s="82"/>
      <c r="G6" s="82"/>
    </row>
    <row r="7" s="69" customFormat="1" ht="25.5" customHeight="1" spans="1:7">
      <c r="A7" s="75">
        <v>20402</v>
      </c>
      <c r="B7" s="75" t="s">
        <v>45</v>
      </c>
      <c r="C7" s="155">
        <v>10234.8</v>
      </c>
      <c r="D7" s="155">
        <v>10234.8</v>
      </c>
      <c r="E7" s="82"/>
      <c r="F7" s="82"/>
      <c r="G7" s="82"/>
    </row>
    <row r="8" s="69" customFormat="1" ht="25.5" customHeight="1" spans="1:7">
      <c r="A8" s="75">
        <v>2040201</v>
      </c>
      <c r="B8" s="75" t="s">
        <v>46</v>
      </c>
      <c r="C8" s="155">
        <v>6557.73</v>
      </c>
      <c r="D8" s="155">
        <v>6557.73</v>
      </c>
      <c r="E8" s="82"/>
      <c r="F8" s="82"/>
      <c r="G8" s="82"/>
    </row>
    <row r="9" s="69" customFormat="1" ht="25.5" customHeight="1" spans="1:7">
      <c r="A9" s="75">
        <v>2040202</v>
      </c>
      <c r="B9" s="75" t="s">
        <v>47</v>
      </c>
      <c r="C9" s="155">
        <v>857</v>
      </c>
      <c r="D9" s="155">
        <v>857</v>
      </c>
      <c r="E9" s="82"/>
      <c r="F9" s="82"/>
      <c r="G9" s="82"/>
    </row>
    <row r="10" customFormat="1" ht="25.5" customHeight="1" spans="1:7">
      <c r="A10" s="75">
        <v>2040250</v>
      </c>
      <c r="B10" s="76" t="s">
        <v>48</v>
      </c>
      <c r="C10" s="156">
        <v>2820.07</v>
      </c>
      <c r="D10" s="156">
        <v>2820.07</v>
      </c>
      <c r="E10" s="83"/>
      <c r="F10" s="83"/>
      <c r="G10" s="83"/>
    </row>
    <row r="11" customFormat="1" ht="25.5" customHeight="1" spans="1:7">
      <c r="A11" s="75">
        <v>208</v>
      </c>
      <c r="B11" s="75" t="s">
        <v>49</v>
      </c>
      <c r="C11" s="157">
        <v>1042.9</v>
      </c>
      <c r="D11" s="157">
        <v>1042.9</v>
      </c>
      <c r="E11" s="77"/>
      <c r="F11" s="77"/>
      <c r="G11" s="77"/>
    </row>
    <row r="12" customFormat="1" ht="25.5" customHeight="1" spans="1:7">
      <c r="A12" s="75">
        <v>20805</v>
      </c>
      <c r="B12" s="77" t="s">
        <v>50</v>
      </c>
      <c r="C12" s="155">
        <v>1042.9</v>
      </c>
      <c r="D12" s="155">
        <v>1042.9</v>
      </c>
      <c r="E12" s="77"/>
      <c r="F12" s="77"/>
      <c r="G12" s="77"/>
    </row>
    <row r="13" customFormat="1" ht="25.5" customHeight="1" spans="1:7">
      <c r="A13" s="75">
        <v>2080505</v>
      </c>
      <c r="B13" s="75" t="s">
        <v>51</v>
      </c>
      <c r="C13" s="155">
        <v>1023.88</v>
      </c>
      <c r="D13" s="155">
        <v>1023.88</v>
      </c>
      <c r="E13" s="77"/>
      <c r="F13" s="77"/>
      <c r="G13" s="77"/>
    </row>
    <row r="14" customFormat="1" ht="25.5" customHeight="1" spans="1:7">
      <c r="A14" s="75">
        <v>2080506</v>
      </c>
      <c r="B14" s="75" t="s">
        <v>52</v>
      </c>
      <c r="C14" s="155">
        <v>19.02</v>
      </c>
      <c r="D14" s="155">
        <v>19.02</v>
      </c>
      <c r="E14" s="77"/>
      <c r="F14" s="77"/>
      <c r="G14" s="77"/>
    </row>
    <row r="15" customFormat="1" ht="25.5" customHeight="1" spans="1:7">
      <c r="A15" s="75">
        <v>210</v>
      </c>
      <c r="B15" s="75" t="s">
        <v>53</v>
      </c>
      <c r="C15" s="155">
        <v>358.75</v>
      </c>
      <c r="D15" s="155">
        <v>358.75</v>
      </c>
      <c r="E15" s="77"/>
      <c r="F15" s="77"/>
      <c r="G15" s="77"/>
    </row>
    <row r="16" customFormat="1" ht="25.5" customHeight="1" spans="1:7">
      <c r="A16" s="75">
        <v>21011</v>
      </c>
      <c r="B16" s="75" t="s">
        <v>54</v>
      </c>
      <c r="C16" s="155">
        <v>358.75</v>
      </c>
      <c r="D16" s="155">
        <v>358.75</v>
      </c>
      <c r="E16" s="77"/>
      <c r="F16" s="77"/>
      <c r="G16" s="77"/>
    </row>
    <row r="17" customFormat="1" ht="25.5" customHeight="1" spans="1:7">
      <c r="A17" s="75">
        <v>2101101</v>
      </c>
      <c r="B17" s="75" t="s">
        <v>55</v>
      </c>
      <c r="C17" s="155">
        <v>158.18</v>
      </c>
      <c r="D17" s="155">
        <v>158.18</v>
      </c>
      <c r="E17" s="77"/>
      <c r="F17" s="77"/>
      <c r="G17" s="77"/>
    </row>
    <row r="18" customFormat="1" ht="25.5" customHeight="1" spans="1:7">
      <c r="A18" s="75">
        <v>2101102</v>
      </c>
      <c r="B18" s="75" t="s">
        <v>56</v>
      </c>
      <c r="C18" s="155">
        <v>121.48</v>
      </c>
      <c r="D18" s="155">
        <v>121.48</v>
      </c>
      <c r="E18" s="77"/>
      <c r="F18" s="77"/>
      <c r="G18" s="77"/>
    </row>
    <row r="19" customFormat="1" ht="25.5" customHeight="1" spans="1:7">
      <c r="A19" s="75">
        <v>2101103</v>
      </c>
      <c r="B19" s="75" t="s">
        <v>57</v>
      </c>
      <c r="C19" s="155">
        <v>79.09</v>
      </c>
      <c r="D19" s="155">
        <v>79.09</v>
      </c>
      <c r="E19" s="77"/>
      <c r="F19" s="77"/>
      <c r="G19" s="77"/>
    </row>
    <row r="20" ht="25.5" customHeight="1" spans="1:7">
      <c r="A20" s="75">
        <v>221</v>
      </c>
      <c r="B20" s="75" t="s">
        <v>58</v>
      </c>
      <c r="C20" s="155">
        <v>372.88</v>
      </c>
      <c r="D20" s="155">
        <v>372.88</v>
      </c>
      <c r="E20" s="77"/>
      <c r="F20" s="77"/>
      <c r="G20" s="77"/>
    </row>
    <row r="21" ht="25.5" customHeight="1" spans="1:7">
      <c r="A21" s="75">
        <v>22102</v>
      </c>
      <c r="B21" s="75" t="s">
        <v>59</v>
      </c>
      <c r="C21" s="155">
        <v>372.88</v>
      </c>
      <c r="D21" s="155">
        <v>372.88</v>
      </c>
      <c r="E21" s="77"/>
      <c r="F21" s="77"/>
      <c r="G21" s="77"/>
    </row>
    <row r="22" ht="25.5" customHeight="1" spans="1:7">
      <c r="A22" s="75">
        <v>2210201</v>
      </c>
      <c r="B22" s="75" t="s">
        <v>60</v>
      </c>
      <c r="C22" s="155">
        <v>372.88</v>
      </c>
      <c r="D22" s="155">
        <v>372.88</v>
      </c>
      <c r="E22" s="77"/>
      <c r="F22" s="77"/>
      <c r="G22" s="77"/>
    </row>
    <row r="23" s="70" customFormat="1" ht="25.5" customHeight="1" spans="1:7">
      <c r="A23" s="75"/>
      <c r="B23" s="75" t="s">
        <v>61</v>
      </c>
      <c r="C23" s="155">
        <f>C6+C11+C15+C20</f>
        <v>12009.33</v>
      </c>
      <c r="D23" s="155">
        <f>D6+D11+D15+D20</f>
        <v>12009.33</v>
      </c>
      <c r="E23" s="77"/>
      <c r="F23" s="77"/>
      <c r="G23" s="77"/>
    </row>
    <row r="24" ht="25.5" customHeight="1" spans="1:7">
      <c r="A24" s="158"/>
      <c r="B24" s="158"/>
      <c r="C24" s="159"/>
      <c r="D24" s="84"/>
      <c r="E24" s="84"/>
      <c r="F24" s="84"/>
      <c r="G24" s="8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7" workbookViewId="0">
      <selection activeCell="C20" sqref="C20"/>
    </sheetView>
  </sheetViews>
  <sheetFormatPr defaultColWidth="6.875" defaultRowHeight="14.25" outlineLevelCol="4"/>
  <cols>
    <col min="1" max="1" width="19.375" style="70" customWidth="1"/>
    <col min="2" max="2" width="36" style="70" customWidth="1"/>
    <col min="3" max="3" width="24.125" style="70" customWidth="1"/>
    <col min="4" max="4" width="24.125" style="80" customWidth="1"/>
    <col min="5" max="5" width="24.125" style="136" customWidth="1"/>
    <col min="6" max="16384" width="6.875" style="70"/>
  </cols>
  <sheetData>
    <row r="1" ht="16.5" customHeight="1" spans="1:5">
      <c r="A1" s="54" t="s">
        <v>62</v>
      </c>
      <c r="B1" s="55"/>
      <c r="C1" s="55"/>
      <c r="E1" s="137"/>
    </row>
    <row r="2" ht="16.5" customHeight="1" spans="1:5">
      <c r="A2" s="55"/>
      <c r="B2" s="55"/>
      <c r="C2" s="55"/>
      <c r="E2" s="137"/>
    </row>
    <row r="3" ht="29.25" customHeight="1" spans="1:5">
      <c r="A3" s="71" t="s">
        <v>63</v>
      </c>
      <c r="B3" s="71"/>
      <c r="C3" s="71"/>
      <c r="D3" s="138"/>
      <c r="E3" s="139"/>
    </row>
    <row r="4" ht="26.25" customHeight="1" spans="1:5">
      <c r="A4" s="72"/>
      <c r="B4" s="72"/>
      <c r="C4" s="72"/>
      <c r="D4" s="140"/>
      <c r="E4" s="141" t="s">
        <v>2</v>
      </c>
    </row>
    <row r="5" ht="26.25" customHeight="1" spans="1:5">
      <c r="A5" s="132" t="s">
        <v>37</v>
      </c>
      <c r="B5" s="142"/>
      <c r="C5" s="90" t="s">
        <v>34</v>
      </c>
      <c r="D5" s="90" t="s">
        <v>64</v>
      </c>
      <c r="E5" s="117" t="s">
        <v>65</v>
      </c>
    </row>
    <row r="6" s="69" customFormat="1" ht="27.75" customHeight="1" spans="1:5">
      <c r="A6" s="73" t="s">
        <v>42</v>
      </c>
      <c r="B6" s="73" t="s">
        <v>43</v>
      </c>
      <c r="C6" s="143"/>
      <c r="D6" s="143"/>
      <c r="E6" s="144"/>
    </row>
    <row r="7" s="133" customFormat="1" ht="30" customHeight="1" spans="1:5">
      <c r="A7" s="113">
        <v>204</v>
      </c>
      <c r="B7" s="113" t="s">
        <v>44</v>
      </c>
      <c r="C7" s="114">
        <v>10234.8</v>
      </c>
      <c r="D7" s="73">
        <f>C7-E7</f>
        <v>8621.25</v>
      </c>
      <c r="E7" s="112">
        <v>1613.55</v>
      </c>
    </row>
    <row r="8" s="133" customFormat="1" ht="30" customHeight="1" spans="1:5">
      <c r="A8" s="113">
        <v>20402</v>
      </c>
      <c r="B8" s="113" t="s">
        <v>45</v>
      </c>
      <c r="C8" s="114">
        <v>10234.8</v>
      </c>
      <c r="D8" s="73">
        <f>C8-E8</f>
        <v>8621.25</v>
      </c>
      <c r="E8" s="112">
        <v>1613.55</v>
      </c>
    </row>
    <row r="9" s="133" customFormat="1" ht="30" customHeight="1" spans="1:5">
      <c r="A9" s="113">
        <v>2040201</v>
      </c>
      <c r="B9" s="113" t="s">
        <v>46</v>
      </c>
      <c r="C9" s="114">
        <v>6557.73</v>
      </c>
      <c r="D9" s="73">
        <f>C9-E9</f>
        <v>5801.18</v>
      </c>
      <c r="E9" s="112">
        <v>756.55</v>
      </c>
    </row>
    <row r="10" s="133" customFormat="1" ht="30" customHeight="1" spans="1:5">
      <c r="A10" s="113">
        <v>2040202</v>
      </c>
      <c r="B10" s="113" t="s">
        <v>47</v>
      </c>
      <c r="C10" s="114">
        <v>857</v>
      </c>
      <c r="D10" s="73">
        <v>0</v>
      </c>
      <c r="E10" s="112">
        <v>857</v>
      </c>
    </row>
    <row r="11" s="134" customFormat="1" ht="30" customHeight="1" spans="1:5">
      <c r="A11" s="113">
        <v>2040250</v>
      </c>
      <c r="B11" s="145" t="s">
        <v>48</v>
      </c>
      <c r="C11" s="117">
        <v>2820.07</v>
      </c>
      <c r="D11" s="73">
        <f>C11-E11</f>
        <v>2820.07</v>
      </c>
      <c r="E11" s="112"/>
    </row>
    <row r="12" s="134" customFormat="1" ht="30" customHeight="1" spans="1:5">
      <c r="A12" s="113">
        <v>208</v>
      </c>
      <c r="B12" s="113" t="s">
        <v>49</v>
      </c>
      <c r="C12" s="112">
        <v>1042.9</v>
      </c>
      <c r="D12" s="73">
        <v>1042.9</v>
      </c>
      <c r="E12" s="112"/>
    </row>
    <row r="13" s="134" customFormat="1" ht="30" customHeight="1" spans="1:5">
      <c r="A13" s="113">
        <v>20805</v>
      </c>
      <c r="B13" s="73" t="s">
        <v>50</v>
      </c>
      <c r="C13" s="114">
        <v>1042.9</v>
      </c>
      <c r="D13" s="73">
        <v>1042.9</v>
      </c>
      <c r="E13" s="112"/>
    </row>
    <row r="14" s="135" customFormat="1" ht="30" customHeight="1" spans="1:5">
      <c r="A14" s="113">
        <v>2080505</v>
      </c>
      <c r="B14" s="113" t="s">
        <v>51</v>
      </c>
      <c r="C14" s="114">
        <v>1023.88</v>
      </c>
      <c r="D14" s="73">
        <v>1023.88</v>
      </c>
      <c r="E14" s="112"/>
    </row>
    <row r="15" s="135" customFormat="1" ht="30" customHeight="1" spans="1:5">
      <c r="A15" s="113">
        <v>2080506</v>
      </c>
      <c r="B15" s="113" t="s">
        <v>52</v>
      </c>
      <c r="C15" s="114">
        <v>19.02</v>
      </c>
      <c r="D15" s="73">
        <v>19.02</v>
      </c>
      <c r="E15" s="112"/>
    </row>
    <row r="16" s="135" customFormat="1" ht="30" customHeight="1" spans="1:5">
      <c r="A16" s="113">
        <v>210</v>
      </c>
      <c r="B16" s="113" t="s">
        <v>53</v>
      </c>
      <c r="C16" s="114">
        <v>358.75</v>
      </c>
      <c r="D16" s="73">
        <v>358.75</v>
      </c>
      <c r="E16" s="112"/>
    </row>
    <row r="17" s="135" customFormat="1" ht="30" customHeight="1" spans="1:5">
      <c r="A17" s="113">
        <v>21011</v>
      </c>
      <c r="B17" s="113" t="s">
        <v>54</v>
      </c>
      <c r="C17" s="114">
        <v>358.75</v>
      </c>
      <c r="D17" s="73">
        <v>358.75</v>
      </c>
      <c r="E17" s="112"/>
    </row>
    <row r="18" s="135" customFormat="1" ht="30" customHeight="1" spans="1:5">
      <c r="A18" s="113">
        <v>2101101</v>
      </c>
      <c r="B18" s="113" t="s">
        <v>55</v>
      </c>
      <c r="C18" s="114">
        <v>158.18</v>
      </c>
      <c r="D18" s="73">
        <v>158.18</v>
      </c>
      <c r="E18" s="119"/>
    </row>
    <row r="19" s="135" customFormat="1" ht="30" customHeight="1" spans="1:5">
      <c r="A19" s="113">
        <v>2101102</v>
      </c>
      <c r="B19" s="113" t="s">
        <v>56</v>
      </c>
      <c r="C19" s="114">
        <v>121.48</v>
      </c>
      <c r="D19" s="73">
        <v>121.48</v>
      </c>
      <c r="E19" s="119"/>
    </row>
    <row r="20" s="135" customFormat="1" ht="30" customHeight="1" spans="1:5">
      <c r="A20" s="113">
        <v>2101103</v>
      </c>
      <c r="B20" s="113" t="s">
        <v>57</v>
      </c>
      <c r="C20" s="114">
        <v>79.09</v>
      </c>
      <c r="D20" s="73">
        <v>79.09</v>
      </c>
      <c r="E20" s="119"/>
    </row>
    <row r="21" s="135" customFormat="1" ht="30" customHeight="1" spans="1:5">
      <c r="A21" s="113">
        <v>221</v>
      </c>
      <c r="B21" s="113" t="s">
        <v>58</v>
      </c>
      <c r="C21" s="114">
        <v>372.88</v>
      </c>
      <c r="D21" s="73">
        <v>372.88</v>
      </c>
      <c r="E21" s="119"/>
    </row>
    <row r="22" s="135" customFormat="1" ht="30" customHeight="1" spans="1:5">
      <c r="A22" s="113">
        <v>22102</v>
      </c>
      <c r="B22" s="113" t="s">
        <v>59</v>
      </c>
      <c r="C22" s="114">
        <v>372.88</v>
      </c>
      <c r="D22" s="73">
        <v>372.88</v>
      </c>
      <c r="E22" s="119"/>
    </row>
    <row r="23" s="135" customFormat="1" ht="30" customHeight="1" spans="1:5">
      <c r="A23" s="113">
        <v>2210201</v>
      </c>
      <c r="B23" s="113" t="s">
        <v>60</v>
      </c>
      <c r="C23" s="114">
        <v>372.88</v>
      </c>
      <c r="D23" s="73">
        <v>372.88</v>
      </c>
      <c r="E23" s="119"/>
    </row>
    <row r="24" s="135" customFormat="1" ht="30" customHeight="1" spans="1:5">
      <c r="A24" s="113"/>
      <c r="B24" s="113" t="s">
        <v>61</v>
      </c>
      <c r="C24" s="114">
        <f>C7+C12+C16+C21</f>
        <v>12009.33</v>
      </c>
      <c r="D24" s="73">
        <f>D7+D12+D16+D21</f>
        <v>10395.78</v>
      </c>
      <c r="E24" s="112">
        <v>1613.55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opLeftCell="A13" workbookViewId="0">
      <selection activeCell="D34" sqref="D34"/>
    </sheetView>
  </sheetViews>
  <sheetFormatPr defaultColWidth="6.875" defaultRowHeight="11.25" outlineLevelCol="5"/>
  <cols>
    <col min="1" max="1" width="28.125" style="70" customWidth="1"/>
    <col min="2" max="2" width="14.875" style="124" customWidth="1"/>
    <col min="3" max="3" width="30.375" style="70" customWidth="1"/>
    <col min="4" max="4" width="15.375" style="124" customWidth="1"/>
    <col min="5" max="6" width="17.125" style="70" customWidth="1"/>
    <col min="7" max="16384" width="6.875" style="70"/>
  </cols>
  <sheetData>
    <row r="1" ht="16.5" customHeight="1" spans="1:6">
      <c r="A1" s="72" t="s">
        <v>66</v>
      </c>
      <c r="B1" s="125"/>
      <c r="C1" s="126"/>
      <c r="D1" s="125"/>
      <c r="E1" s="126"/>
      <c r="F1" s="127"/>
    </row>
    <row r="2" ht="18.75" customHeight="1" spans="1:6">
      <c r="A2" s="128"/>
      <c r="B2" s="125"/>
      <c r="C2" s="126"/>
      <c r="D2" s="125"/>
      <c r="E2" s="126"/>
      <c r="F2" s="127"/>
    </row>
    <row r="3" ht="21" customHeight="1" spans="1:6">
      <c r="A3" s="85" t="s">
        <v>67</v>
      </c>
      <c r="B3" s="85"/>
      <c r="C3" s="85"/>
      <c r="D3" s="85"/>
      <c r="E3" s="85"/>
      <c r="F3" s="85"/>
    </row>
    <row r="4" ht="14.25" customHeight="1" spans="1:6">
      <c r="A4" s="129"/>
      <c r="B4" s="130"/>
      <c r="C4" s="129"/>
      <c r="D4" s="130"/>
      <c r="E4" s="129"/>
      <c r="F4" s="131" t="s">
        <v>2</v>
      </c>
    </row>
    <row r="5" ht="24" customHeight="1" spans="1:6">
      <c r="A5" s="164" t="s">
        <v>3</v>
      </c>
      <c r="B5" s="73"/>
      <c r="C5" s="164" t="s">
        <v>4</v>
      </c>
      <c r="D5" s="73"/>
      <c r="E5" s="73"/>
      <c r="F5" s="73"/>
    </row>
    <row r="6" ht="24" customHeight="1" spans="1:6">
      <c r="A6" s="164" t="s">
        <v>5</v>
      </c>
      <c r="B6" s="164" t="s">
        <v>6</v>
      </c>
      <c r="C6" s="73" t="s">
        <v>37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68</v>
      </c>
      <c r="E7" s="73" t="s">
        <v>38</v>
      </c>
      <c r="F7" s="73" t="s">
        <v>69</v>
      </c>
    </row>
    <row r="8" ht="28.5" customHeight="1" spans="1:6">
      <c r="A8" s="77" t="s">
        <v>11</v>
      </c>
      <c r="B8" s="73">
        <v>12009.33</v>
      </c>
      <c r="C8" s="75" t="s">
        <v>12</v>
      </c>
      <c r="D8" s="113"/>
      <c r="E8" s="75"/>
      <c r="F8" s="82"/>
    </row>
    <row r="9" ht="28.5" customHeight="1" spans="1:6">
      <c r="A9" s="77" t="s">
        <v>13</v>
      </c>
      <c r="B9" s="73"/>
      <c r="C9" s="75" t="s">
        <v>14</v>
      </c>
      <c r="D9" s="113"/>
      <c r="E9" s="75"/>
      <c r="F9" s="82"/>
    </row>
    <row r="10" ht="28.5" customHeight="1" spans="1:6">
      <c r="A10" s="77"/>
      <c r="B10" s="73"/>
      <c r="C10" s="75" t="s">
        <v>16</v>
      </c>
      <c r="D10" s="113"/>
      <c r="E10" s="75"/>
      <c r="F10" s="82"/>
    </row>
    <row r="11" ht="28.5" customHeight="1" spans="1:6">
      <c r="A11" s="77"/>
      <c r="B11" s="73"/>
      <c r="C11" s="77" t="s">
        <v>18</v>
      </c>
      <c r="D11" s="73">
        <v>10234.8</v>
      </c>
      <c r="E11" s="73">
        <v>10234.8</v>
      </c>
      <c r="F11" s="82"/>
    </row>
    <row r="12" ht="28.5" customHeight="1" spans="1:6">
      <c r="A12" s="77"/>
      <c r="B12" s="73"/>
      <c r="C12" s="75" t="s">
        <v>19</v>
      </c>
      <c r="D12" s="113"/>
      <c r="E12" s="113"/>
      <c r="F12" s="82"/>
    </row>
    <row r="13" ht="28.5" customHeight="1" spans="1:6">
      <c r="A13" s="77"/>
      <c r="B13" s="73"/>
      <c r="C13" s="75" t="s">
        <v>20</v>
      </c>
      <c r="D13" s="113"/>
      <c r="E13" s="113"/>
      <c r="F13" s="82"/>
    </row>
    <row r="14" ht="28.5" customHeight="1" spans="1:6">
      <c r="A14" s="77"/>
      <c r="B14" s="73"/>
      <c r="C14" s="77" t="s">
        <v>21</v>
      </c>
      <c r="D14" s="73"/>
      <c r="E14" s="73"/>
      <c r="F14" s="77"/>
    </row>
    <row r="15" ht="28.5" customHeight="1" spans="1:6">
      <c r="A15" s="77"/>
      <c r="B15" s="73"/>
      <c r="C15" s="77" t="s">
        <v>22</v>
      </c>
      <c r="D15" s="73">
        <v>1042.9</v>
      </c>
      <c r="E15" s="73">
        <v>1042.9</v>
      </c>
      <c r="F15" s="77"/>
    </row>
    <row r="16" ht="28.5" customHeight="1" spans="1:6">
      <c r="A16" s="77"/>
      <c r="B16" s="73"/>
      <c r="C16" s="77" t="s">
        <v>23</v>
      </c>
      <c r="D16" s="132">
        <v>358.75</v>
      </c>
      <c r="E16" s="132">
        <v>358.75</v>
      </c>
      <c r="F16" s="77"/>
    </row>
    <row r="17" ht="28.5" customHeight="1" spans="1:6">
      <c r="A17" s="77"/>
      <c r="B17" s="73"/>
      <c r="C17" s="75" t="s">
        <v>24</v>
      </c>
      <c r="D17" s="113"/>
      <c r="E17" s="113"/>
      <c r="F17" s="77"/>
    </row>
    <row r="18" ht="28.5" customHeight="1" spans="1:6">
      <c r="A18" s="77"/>
      <c r="B18" s="73"/>
      <c r="C18" s="75" t="s">
        <v>25</v>
      </c>
      <c r="D18" s="113"/>
      <c r="E18" s="113"/>
      <c r="F18" s="77"/>
    </row>
    <row r="19" ht="28.5" customHeight="1" spans="1:6">
      <c r="A19" s="77"/>
      <c r="B19" s="73"/>
      <c r="C19" s="77" t="s">
        <v>26</v>
      </c>
      <c r="D19" s="73"/>
      <c r="E19" s="73"/>
      <c r="F19" s="77"/>
    </row>
    <row r="20" ht="28.5" customHeight="1" spans="1:6">
      <c r="A20" s="77"/>
      <c r="B20" s="73"/>
      <c r="C20" s="77" t="s">
        <v>27</v>
      </c>
      <c r="D20" s="73"/>
      <c r="E20" s="73"/>
      <c r="F20" s="77"/>
    </row>
    <row r="21" ht="28.5" customHeight="1" spans="1:6">
      <c r="A21" s="77"/>
      <c r="B21" s="73"/>
      <c r="C21" s="77" t="s">
        <v>28</v>
      </c>
      <c r="D21" s="73"/>
      <c r="E21" s="73"/>
      <c r="F21" s="77"/>
    </row>
    <row r="22" ht="28.5" customHeight="1" spans="1:6">
      <c r="A22" s="77"/>
      <c r="B22" s="73"/>
      <c r="C22" s="77" t="s">
        <v>29</v>
      </c>
      <c r="D22" s="73"/>
      <c r="E22" s="73"/>
      <c r="F22" s="77"/>
    </row>
    <row r="23" ht="28.5" customHeight="1" spans="1:6">
      <c r="A23" s="77"/>
      <c r="B23" s="73"/>
      <c r="C23" s="77" t="s">
        <v>30</v>
      </c>
      <c r="D23" s="73"/>
      <c r="E23" s="73"/>
      <c r="F23" s="77"/>
    </row>
    <row r="24" ht="28.5" customHeight="1" spans="1:6">
      <c r="A24" s="77"/>
      <c r="B24" s="73"/>
      <c r="C24" s="77" t="s">
        <v>31</v>
      </c>
      <c r="D24" s="73"/>
      <c r="E24" s="73"/>
      <c r="F24" s="77"/>
    </row>
    <row r="25" ht="28.5" customHeight="1" spans="1:6">
      <c r="A25" s="77"/>
      <c r="B25" s="73"/>
      <c r="C25" s="77" t="s">
        <v>70</v>
      </c>
      <c r="D25" s="73"/>
      <c r="E25" s="73"/>
      <c r="F25" s="77"/>
    </row>
    <row r="26" ht="28.5" customHeight="1" spans="1:6">
      <c r="A26" s="77"/>
      <c r="B26" s="73"/>
      <c r="C26" s="77" t="s">
        <v>71</v>
      </c>
      <c r="D26" s="73">
        <v>372.88</v>
      </c>
      <c r="E26" s="73">
        <v>372.88</v>
      </c>
      <c r="F26" s="77"/>
    </row>
    <row r="27" ht="28.5" customHeight="1" spans="1:6">
      <c r="A27" s="77"/>
      <c r="B27" s="73"/>
      <c r="C27" s="77"/>
      <c r="D27" s="73"/>
      <c r="E27" s="77"/>
      <c r="F27" s="77"/>
    </row>
    <row r="28" ht="28.5" customHeight="1" spans="1:6">
      <c r="A28" s="73" t="s">
        <v>33</v>
      </c>
      <c r="B28" s="73">
        <v>12009.33</v>
      </c>
      <c r="C28" s="73" t="s">
        <v>34</v>
      </c>
      <c r="D28" s="73">
        <f>SUM(D8:D27)</f>
        <v>12009.33</v>
      </c>
      <c r="E28" s="73">
        <f>SUM(E8:E27)</f>
        <v>12009.33</v>
      </c>
      <c r="F28" s="77"/>
    </row>
    <row r="29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O25" sqref="O25"/>
    </sheetView>
  </sheetViews>
  <sheetFormatPr defaultColWidth="6.875" defaultRowHeight="11.25"/>
  <cols>
    <col min="1" max="1" width="9.375" style="70" customWidth="1"/>
    <col min="2" max="2" width="36" style="70" customWidth="1"/>
    <col min="3" max="8" width="10" style="106" customWidth="1"/>
    <col min="9" max="11" width="10.875" style="107" customWidth="1"/>
    <col min="12" max="16384" width="6.875" style="70"/>
  </cols>
  <sheetData>
    <row r="1" ht="16.5" customHeight="1" spans="1:11">
      <c r="A1" s="54" t="s">
        <v>72</v>
      </c>
      <c r="B1" s="55"/>
      <c r="C1" s="108"/>
      <c r="D1" s="108"/>
      <c r="E1" s="108"/>
      <c r="F1" s="108"/>
      <c r="G1" s="108"/>
      <c r="H1" s="108"/>
      <c r="I1" s="120"/>
      <c r="J1" s="120"/>
      <c r="K1" s="120"/>
    </row>
    <row r="2" ht="16.5" customHeight="1" spans="1:11">
      <c r="A2" s="55"/>
      <c r="B2" s="55"/>
      <c r="C2" s="108"/>
      <c r="D2" s="108"/>
      <c r="E2" s="108"/>
      <c r="F2" s="108"/>
      <c r="G2" s="108"/>
      <c r="H2" s="108"/>
      <c r="I2" s="120"/>
      <c r="J2" s="120"/>
      <c r="K2" s="120"/>
    </row>
    <row r="3" ht="29.25" customHeight="1" spans="1:11">
      <c r="A3" s="71" t="s">
        <v>73</v>
      </c>
      <c r="B3" s="71"/>
      <c r="C3" s="109"/>
      <c r="D3" s="109"/>
      <c r="E3" s="109"/>
      <c r="F3" s="109"/>
      <c r="G3" s="109"/>
      <c r="H3" s="109"/>
      <c r="I3" s="121"/>
      <c r="J3" s="121"/>
      <c r="K3" s="121"/>
    </row>
    <row r="4" ht="26.25" customHeight="1" spans="1:11">
      <c r="A4" s="110"/>
      <c r="B4" s="110"/>
      <c r="C4" s="111"/>
      <c r="D4" s="111"/>
      <c r="E4" s="111"/>
      <c r="F4" s="111"/>
      <c r="G4" s="111"/>
      <c r="H4" s="111"/>
      <c r="I4" s="122"/>
      <c r="J4" s="122" t="s">
        <v>2</v>
      </c>
      <c r="K4" s="122"/>
    </row>
    <row r="5" ht="26.25" customHeight="1" spans="1:11">
      <c r="A5" s="73" t="s">
        <v>37</v>
      </c>
      <c r="B5" s="73"/>
      <c r="C5" s="112" t="s">
        <v>74</v>
      </c>
      <c r="D5" s="112"/>
      <c r="E5" s="112"/>
      <c r="F5" s="112" t="s">
        <v>75</v>
      </c>
      <c r="G5" s="112"/>
      <c r="H5" s="112"/>
      <c r="I5" s="123" t="s">
        <v>76</v>
      </c>
      <c r="J5" s="123"/>
      <c r="K5" s="123"/>
    </row>
    <row r="6" s="69" customFormat="1" ht="30.75" customHeight="1" spans="1:11">
      <c r="A6" s="73" t="s">
        <v>42</v>
      </c>
      <c r="B6" s="73" t="s">
        <v>43</v>
      </c>
      <c r="C6" s="112" t="s">
        <v>61</v>
      </c>
      <c r="D6" s="112" t="s">
        <v>64</v>
      </c>
      <c r="E6" s="112" t="s">
        <v>65</v>
      </c>
      <c r="F6" s="112" t="s">
        <v>61</v>
      </c>
      <c r="G6" s="112" t="s">
        <v>64</v>
      </c>
      <c r="H6" s="112" t="s">
        <v>65</v>
      </c>
      <c r="I6" s="123" t="s">
        <v>61</v>
      </c>
      <c r="J6" s="123" t="s">
        <v>64</v>
      </c>
      <c r="K6" s="123" t="s">
        <v>65</v>
      </c>
    </row>
    <row r="7" s="69" customFormat="1" ht="30.75" customHeight="1" spans="1:11">
      <c r="A7" s="113">
        <v>204</v>
      </c>
      <c r="B7" s="113" t="s">
        <v>44</v>
      </c>
      <c r="C7" s="114">
        <v>8715.1</v>
      </c>
      <c r="D7" s="114">
        <v>7594.98</v>
      </c>
      <c r="E7" s="112">
        <v>1120.12</v>
      </c>
      <c r="F7" s="114">
        <v>10234.8</v>
      </c>
      <c r="G7" s="114">
        <v>8621.25</v>
      </c>
      <c r="H7" s="114">
        <v>1613.55</v>
      </c>
      <c r="I7" s="123">
        <f>(F7-C7)/C7</f>
        <v>0.174375509173733</v>
      </c>
      <c r="J7" s="123">
        <f>(G7-D7)/D7</f>
        <v>0.135124779788755</v>
      </c>
      <c r="K7" s="123">
        <f>(H7-E7)/E7</f>
        <v>0.440515301931936</v>
      </c>
    </row>
    <row r="8" s="69" customFormat="1" ht="30.75" customHeight="1" spans="1:11">
      <c r="A8" s="113">
        <v>20402</v>
      </c>
      <c r="B8" s="113" t="s">
        <v>45</v>
      </c>
      <c r="C8" s="114">
        <v>8715.1</v>
      </c>
      <c r="D8" s="114">
        <v>7594.98</v>
      </c>
      <c r="E8" s="112">
        <v>1120.12</v>
      </c>
      <c r="F8" s="114">
        <v>10234.8</v>
      </c>
      <c r="G8" s="114">
        <v>8621.25</v>
      </c>
      <c r="H8" s="114">
        <v>1613.55</v>
      </c>
      <c r="I8" s="123">
        <f t="shared" ref="I8:I25" si="0">(F8-C8)/C8</f>
        <v>0.174375509173733</v>
      </c>
      <c r="J8" s="123">
        <f t="shared" ref="J8:J25" si="1">(G8-D8)/D8</f>
        <v>0.135124779788755</v>
      </c>
      <c r="K8" s="123">
        <f>(H8-E8)/E8</f>
        <v>0.440515301931936</v>
      </c>
    </row>
    <row r="9" s="69" customFormat="1" ht="30.75" customHeight="1" spans="1:11">
      <c r="A9" s="113">
        <v>2040201</v>
      </c>
      <c r="B9" s="113" t="s">
        <v>46</v>
      </c>
      <c r="C9" s="114">
        <v>5752.7</v>
      </c>
      <c r="D9" s="114">
        <v>5307.58</v>
      </c>
      <c r="E9" s="112">
        <v>445.12</v>
      </c>
      <c r="F9" s="114">
        <v>6557.73</v>
      </c>
      <c r="G9" s="114">
        <v>5801.18</v>
      </c>
      <c r="H9" s="114">
        <v>756.55</v>
      </c>
      <c r="I9" s="123">
        <f t="shared" si="0"/>
        <v>0.139939506666435</v>
      </c>
      <c r="J9" s="123">
        <f t="shared" si="1"/>
        <v>0.0929990692556682</v>
      </c>
      <c r="K9" s="123">
        <f>(H9-E9)/E9</f>
        <v>0.699654025880661</v>
      </c>
    </row>
    <row r="10" s="69" customFormat="1" ht="30.75" customHeight="1" spans="1:11">
      <c r="A10" s="113">
        <v>2040202</v>
      </c>
      <c r="B10" s="113" t="s">
        <v>47</v>
      </c>
      <c r="C10" s="114">
        <v>670</v>
      </c>
      <c r="D10" s="114"/>
      <c r="E10" s="112">
        <v>670</v>
      </c>
      <c r="F10" s="114">
        <v>857</v>
      </c>
      <c r="G10" s="114">
        <v>0</v>
      </c>
      <c r="H10" s="114">
        <v>857</v>
      </c>
      <c r="I10" s="123">
        <f t="shared" si="0"/>
        <v>0.27910447761194</v>
      </c>
      <c r="J10" s="123"/>
      <c r="K10" s="123">
        <f>(H10-E10)/E10</f>
        <v>0.27910447761194</v>
      </c>
    </row>
    <row r="11" s="69" customFormat="1" ht="30.75" customHeight="1" spans="1:11">
      <c r="A11" s="113">
        <v>2040211</v>
      </c>
      <c r="B11" s="115" t="s">
        <v>77</v>
      </c>
      <c r="C11" s="114">
        <v>5</v>
      </c>
      <c r="D11" s="114"/>
      <c r="E11" s="112">
        <v>5</v>
      </c>
      <c r="F11" s="114"/>
      <c r="G11" s="114"/>
      <c r="H11" s="114"/>
      <c r="I11" s="123">
        <f t="shared" si="0"/>
        <v>-1</v>
      </c>
      <c r="J11" s="123"/>
      <c r="K11" s="123">
        <f>(H11-E11)/E11</f>
        <v>-1</v>
      </c>
    </row>
    <row r="12" s="69" customFormat="1" ht="30.75" customHeight="1" spans="1:11">
      <c r="A12" s="113">
        <v>2040250</v>
      </c>
      <c r="B12" s="116" t="s">
        <v>48</v>
      </c>
      <c r="C12" s="117">
        <v>2287.4</v>
      </c>
      <c r="D12" s="117">
        <v>2287.4</v>
      </c>
      <c r="E12" s="118"/>
      <c r="F12" s="112">
        <v>2820.07</v>
      </c>
      <c r="G12" s="112">
        <v>2820.07</v>
      </c>
      <c r="H12" s="112"/>
      <c r="I12" s="123">
        <f t="shared" si="0"/>
        <v>0.232871382355513</v>
      </c>
      <c r="J12" s="123">
        <f t="shared" si="1"/>
        <v>0.232871382355513</v>
      </c>
      <c r="K12" s="123"/>
    </row>
    <row r="13" customFormat="1" ht="30.75" customHeight="1" spans="1:11">
      <c r="A13" s="113">
        <v>208</v>
      </c>
      <c r="B13" s="113" t="s">
        <v>49</v>
      </c>
      <c r="C13" s="117">
        <v>999.57</v>
      </c>
      <c r="D13" s="117">
        <v>999.57</v>
      </c>
      <c r="E13" s="117"/>
      <c r="F13" s="112">
        <v>1042.9</v>
      </c>
      <c r="G13" s="112">
        <v>1042.9</v>
      </c>
      <c r="H13" s="112"/>
      <c r="I13" s="123">
        <f t="shared" si="0"/>
        <v>0.0433486399151636</v>
      </c>
      <c r="J13" s="123">
        <f t="shared" si="1"/>
        <v>0.0433486399151636</v>
      </c>
      <c r="K13" s="123"/>
    </row>
    <row r="14" ht="30.75" customHeight="1" spans="1:11">
      <c r="A14" s="113">
        <v>20805</v>
      </c>
      <c r="B14" s="73" t="s">
        <v>50</v>
      </c>
      <c r="C14" s="114">
        <v>999.57</v>
      </c>
      <c r="D14" s="114">
        <v>999.57</v>
      </c>
      <c r="E14" s="114"/>
      <c r="F14" s="114">
        <v>1042.9</v>
      </c>
      <c r="G14" s="114">
        <v>1042.9</v>
      </c>
      <c r="H14" s="114"/>
      <c r="I14" s="123">
        <f t="shared" si="0"/>
        <v>0.0433486399151636</v>
      </c>
      <c r="J14" s="123">
        <f t="shared" si="1"/>
        <v>0.0433486399151636</v>
      </c>
      <c r="K14" s="123"/>
    </row>
    <row r="15" ht="30.75" customHeight="1" spans="1:11">
      <c r="A15" s="113">
        <v>2080505</v>
      </c>
      <c r="B15" s="113" t="s">
        <v>51</v>
      </c>
      <c r="C15" s="114">
        <v>972.72</v>
      </c>
      <c r="D15" s="114">
        <v>972.72</v>
      </c>
      <c r="E15" s="114"/>
      <c r="F15" s="114">
        <v>1023.88</v>
      </c>
      <c r="G15" s="114">
        <v>1023.88</v>
      </c>
      <c r="H15" s="114"/>
      <c r="I15" s="123">
        <f t="shared" si="0"/>
        <v>0.0525947857554075</v>
      </c>
      <c r="J15" s="123">
        <f t="shared" si="1"/>
        <v>0.0525947857554075</v>
      </c>
      <c r="K15" s="123"/>
    </row>
    <row r="16" ht="30.75" customHeight="1" spans="1:11">
      <c r="A16" s="113">
        <v>2080506</v>
      </c>
      <c r="B16" s="113" t="s">
        <v>52</v>
      </c>
      <c r="C16" s="114">
        <v>26.85</v>
      </c>
      <c r="D16" s="114">
        <v>26.85</v>
      </c>
      <c r="E16" s="114"/>
      <c r="F16" s="114">
        <v>19.02</v>
      </c>
      <c r="G16" s="114">
        <v>19.02</v>
      </c>
      <c r="H16" s="114"/>
      <c r="I16" s="123">
        <f t="shared" si="0"/>
        <v>-0.291620111731844</v>
      </c>
      <c r="J16" s="123">
        <f t="shared" si="1"/>
        <v>-0.291620111731844</v>
      </c>
      <c r="K16" s="123"/>
    </row>
    <row r="17" ht="30.75" customHeight="1" spans="1:11">
      <c r="A17" s="113">
        <v>210</v>
      </c>
      <c r="B17" s="113" t="s">
        <v>53</v>
      </c>
      <c r="C17" s="114"/>
      <c r="D17" s="114"/>
      <c r="E17" s="114"/>
      <c r="F17" s="114">
        <v>358.75</v>
      </c>
      <c r="G17" s="114">
        <v>358.75</v>
      </c>
      <c r="H17" s="114"/>
      <c r="I17" s="123"/>
      <c r="J17" s="123"/>
      <c r="K17" s="123"/>
    </row>
    <row r="18" ht="30" customHeight="1" spans="1:11">
      <c r="A18" s="113">
        <v>21011</v>
      </c>
      <c r="B18" s="113" t="s">
        <v>54</v>
      </c>
      <c r="C18" s="119"/>
      <c r="D18" s="119"/>
      <c r="E18" s="119"/>
      <c r="F18" s="112">
        <v>358.75</v>
      </c>
      <c r="G18" s="112">
        <v>358.75</v>
      </c>
      <c r="H18" s="112"/>
      <c r="I18" s="123"/>
      <c r="J18" s="123"/>
      <c r="K18" s="123"/>
    </row>
    <row r="19" ht="30" customHeight="1" spans="1:11">
      <c r="A19" s="113">
        <v>2101101</v>
      </c>
      <c r="B19" s="113" t="s">
        <v>55</v>
      </c>
      <c r="C19" s="119"/>
      <c r="D19" s="119"/>
      <c r="E19" s="119"/>
      <c r="F19" s="112">
        <v>158.18</v>
      </c>
      <c r="G19" s="112">
        <v>158.18</v>
      </c>
      <c r="H19" s="112"/>
      <c r="I19" s="123"/>
      <c r="J19" s="123"/>
      <c r="K19" s="123"/>
    </row>
    <row r="20" ht="30" customHeight="1" spans="1:11">
      <c r="A20" s="113">
        <v>2101102</v>
      </c>
      <c r="B20" s="113" t="s">
        <v>56</v>
      </c>
      <c r="C20" s="119"/>
      <c r="D20" s="119"/>
      <c r="E20" s="119"/>
      <c r="F20" s="112">
        <v>121.48</v>
      </c>
      <c r="G20" s="112">
        <v>121.48</v>
      </c>
      <c r="H20" s="112"/>
      <c r="I20" s="123"/>
      <c r="J20" s="123"/>
      <c r="K20" s="123"/>
    </row>
    <row r="21" ht="30" customHeight="1" spans="1:11">
      <c r="A21" s="113">
        <v>2101103</v>
      </c>
      <c r="B21" s="113" t="s">
        <v>57</v>
      </c>
      <c r="C21" s="119"/>
      <c r="D21" s="119"/>
      <c r="E21" s="119"/>
      <c r="F21" s="112">
        <v>79.09</v>
      </c>
      <c r="G21" s="112">
        <v>79.09</v>
      </c>
      <c r="H21" s="112"/>
      <c r="I21" s="123"/>
      <c r="J21" s="123"/>
      <c r="K21" s="123"/>
    </row>
    <row r="22" ht="30" customHeight="1" spans="1:11">
      <c r="A22" s="113">
        <v>221</v>
      </c>
      <c r="B22" s="113" t="s">
        <v>58</v>
      </c>
      <c r="C22" s="112">
        <v>351.19</v>
      </c>
      <c r="D22" s="112">
        <v>351.19</v>
      </c>
      <c r="E22" s="112"/>
      <c r="F22" s="112">
        <v>372.88</v>
      </c>
      <c r="G22" s="112">
        <v>372.88</v>
      </c>
      <c r="H22" s="112"/>
      <c r="I22" s="123">
        <f t="shared" si="0"/>
        <v>0.0617614396765284</v>
      </c>
      <c r="J22" s="123">
        <f t="shared" si="1"/>
        <v>0.0617614396765284</v>
      </c>
      <c r="K22" s="123"/>
    </row>
    <row r="23" ht="30" customHeight="1" spans="1:11">
      <c r="A23" s="113">
        <v>22102</v>
      </c>
      <c r="B23" s="113" t="s">
        <v>59</v>
      </c>
      <c r="C23" s="112">
        <v>351.19</v>
      </c>
      <c r="D23" s="112">
        <v>351.19</v>
      </c>
      <c r="E23" s="112"/>
      <c r="F23" s="112">
        <v>372.88</v>
      </c>
      <c r="G23" s="112">
        <v>372.88</v>
      </c>
      <c r="H23" s="112"/>
      <c r="I23" s="123">
        <f t="shared" si="0"/>
        <v>0.0617614396765284</v>
      </c>
      <c r="J23" s="123">
        <f t="shared" si="1"/>
        <v>0.0617614396765284</v>
      </c>
      <c r="K23" s="123"/>
    </row>
    <row r="24" ht="30" customHeight="1" spans="1:11">
      <c r="A24" s="113">
        <v>2210201</v>
      </c>
      <c r="B24" s="113" t="s">
        <v>60</v>
      </c>
      <c r="C24" s="112">
        <v>351.19</v>
      </c>
      <c r="D24" s="112">
        <v>351.19</v>
      </c>
      <c r="E24" s="112"/>
      <c r="F24" s="112">
        <v>372.88</v>
      </c>
      <c r="G24" s="112">
        <v>372.88</v>
      </c>
      <c r="H24" s="112"/>
      <c r="I24" s="123">
        <f t="shared" si="0"/>
        <v>0.0617614396765284</v>
      </c>
      <c r="J24" s="123">
        <f t="shared" si="1"/>
        <v>0.0617614396765284</v>
      </c>
      <c r="K24" s="123"/>
    </row>
    <row r="25" s="1" customFormat="1" ht="30" customHeight="1" spans="1:11">
      <c r="A25" s="73"/>
      <c r="B25" s="73" t="s">
        <v>61</v>
      </c>
      <c r="C25" s="112">
        <f>C7+C13+C17+C22</f>
        <v>10065.86</v>
      </c>
      <c r="D25" s="112">
        <f>D7+D13+D22</f>
        <v>8945.74</v>
      </c>
      <c r="E25" s="112">
        <f>E7</f>
        <v>1120.12</v>
      </c>
      <c r="F25" s="114">
        <f>F7+F13+F17+F22</f>
        <v>12009.33</v>
      </c>
      <c r="G25" s="112">
        <f>G7+G13+G17+G22</f>
        <v>10395.78</v>
      </c>
      <c r="H25" s="112">
        <v>1613.55</v>
      </c>
      <c r="I25" s="123">
        <f t="shared" si="0"/>
        <v>0.193075405380166</v>
      </c>
      <c r="J25" s="123">
        <f t="shared" si="1"/>
        <v>0.162092795006338</v>
      </c>
      <c r="K25" s="123">
        <f>(H25-E25)/E25</f>
        <v>0.440515301931936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opLeftCell="A37" workbookViewId="0">
      <selection activeCell="F55" sqref="F55"/>
    </sheetView>
  </sheetViews>
  <sheetFormatPr defaultColWidth="9" defaultRowHeight="14.25" outlineLevelCol="4"/>
  <cols>
    <col min="1" max="1" width="38.375" customWidth="1"/>
    <col min="2" max="2" width="18.125" style="2" customWidth="1"/>
    <col min="3" max="3" width="22.125" customWidth="1"/>
  </cols>
  <sheetData>
    <row r="1" ht="19.5" customHeight="1" spans="1:3">
      <c r="A1" s="96" t="s">
        <v>78</v>
      </c>
      <c r="B1" s="97"/>
      <c r="C1" s="98"/>
    </row>
    <row r="2" ht="44.25" customHeight="1" spans="1:5">
      <c r="A2" s="99" t="s">
        <v>79</v>
      </c>
      <c r="B2" s="99"/>
      <c r="C2" s="99"/>
      <c r="D2" s="100"/>
      <c r="E2" s="100"/>
    </row>
    <row r="3" ht="20.25" customHeight="1" spans="3:3">
      <c r="C3" s="101" t="s">
        <v>2</v>
      </c>
    </row>
    <row r="4" ht="22.5" customHeight="1" spans="1:3">
      <c r="A4" s="102" t="s">
        <v>80</v>
      </c>
      <c r="B4" s="102" t="s">
        <v>6</v>
      </c>
      <c r="C4" s="102" t="s">
        <v>81</v>
      </c>
    </row>
    <row r="5" ht="22.5" customHeight="1" spans="1:3">
      <c r="A5" s="103" t="s">
        <v>82</v>
      </c>
      <c r="B5" s="102">
        <v>9757.24</v>
      </c>
      <c r="C5" s="103"/>
    </row>
    <row r="6" ht="22.5" customHeight="1" spans="1:3">
      <c r="A6" s="103" t="s">
        <v>83</v>
      </c>
      <c r="B6" s="102">
        <v>2637.9</v>
      </c>
      <c r="C6" s="103"/>
    </row>
    <row r="7" ht="22.5" customHeight="1" spans="1:3">
      <c r="A7" s="103" t="s">
        <v>84</v>
      </c>
      <c r="B7" s="102">
        <v>2519.24</v>
      </c>
      <c r="C7" s="103"/>
    </row>
    <row r="8" ht="22.5" customHeight="1" spans="1:3">
      <c r="A8" s="103" t="s">
        <v>85</v>
      </c>
      <c r="B8" s="102">
        <v>219.82</v>
      </c>
      <c r="C8" s="103"/>
    </row>
    <row r="9" ht="22.5" customHeight="1" spans="1:3">
      <c r="A9" s="103" t="s">
        <v>86</v>
      </c>
      <c r="B9" s="102">
        <v>805.9</v>
      </c>
      <c r="C9" s="103"/>
    </row>
    <row r="10" ht="22.5" customHeight="1" spans="1:3">
      <c r="A10" s="103" t="s">
        <v>87</v>
      </c>
      <c r="B10" s="102">
        <v>1023.87</v>
      </c>
      <c r="C10" s="103"/>
    </row>
    <row r="11" ht="22.5" customHeight="1" spans="1:3">
      <c r="A11" s="103" t="s">
        <v>88</v>
      </c>
      <c r="B11" s="102">
        <v>19.02</v>
      </c>
      <c r="C11" s="103"/>
    </row>
    <row r="12" ht="22.5" customHeight="1" spans="1:3">
      <c r="A12" s="103" t="s">
        <v>89</v>
      </c>
      <c r="B12" s="102">
        <v>279.66</v>
      </c>
      <c r="C12" s="103"/>
    </row>
    <row r="13" ht="22.5" customHeight="1" spans="1:3">
      <c r="A13" s="103" t="s">
        <v>90</v>
      </c>
      <c r="B13" s="102">
        <v>79.09</v>
      </c>
      <c r="C13" s="103"/>
    </row>
    <row r="14" ht="22.5" customHeight="1" spans="1:3">
      <c r="A14" s="103" t="s">
        <v>91</v>
      </c>
      <c r="B14" s="102">
        <v>23.3</v>
      </c>
      <c r="C14" s="103"/>
    </row>
    <row r="15" ht="22.5" customHeight="1" spans="1:3">
      <c r="A15" s="103" t="s">
        <v>92</v>
      </c>
      <c r="B15" s="102">
        <v>372.88</v>
      </c>
      <c r="C15" s="103"/>
    </row>
    <row r="16" ht="22.5" customHeight="1" spans="1:3">
      <c r="A16" s="104" t="s">
        <v>93</v>
      </c>
      <c r="B16" s="102">
        <v>2.4</v>
      </c>
      <c r="C16" s="103"/>
    </row>
    <row r="17" ht="22.5" customHeight="1" spans="1:3">
      <c r="A17" s="103" t="s">
        <v>94</v>
      </c>
      <c r="B17" s="102">
        <v>1774.16</v>
      </c>
      <c r="C17" s="103"/>
    </row>
    <row r="18" ht="22.5" customHeight="1" spans="1:3">
      <c r="A18" s="103" t="s">
        <v>95</v>
      </c>
      <c r="B18" s="102">
        <v>634.32</v>
      </c>
      <c r="C18" s="103"/>
    </row>
    <row r="19" ht="22.5" customHeight="1" spans="1:3">
      <c r="A19" s="103" t="s">
        <v>96</v>
      </c>
      <c r="B19" s="102">
        <v>131.65</v>
      </c>
      <c r="C19" s="103"/>
    </row>
    <row r="20" ht="22.5" customHeight="1" spans="1:3">
      <c r="A20" s="103" t="s">
        <v>97</v>
      </c>
      <c r="B20" s="102">
        <v>20</v>
      </c>
      <c r="C20" s="103"/>
    </row>
    <row r="21" ht="22.5" customHeight="1" spans="1:3">
      <c r="A21" s="103" t="s">
        <v>98</v>
      </c>
      <c r="B21" s="102"/>
      <c r="C21" s="103"/>
    </row>
    <row r="22" ht="22.5" customHeight="1" spans="1:3">
      <c r="A22" s="103" t="s">
        <v>99</v>
      </c>
      <c r="B22" s="102"/>
      <c r="C22" s="103"/>
    </row>
    <row r="23" ht="22.5" customHeight="1" spans="1:3">
      <c r="A23" s="103" t="s">
        <v>100</v>
      </c>
      <c r="B23" s="102"/>
      <c r="C23" s="103"/>
    </row>
    <row r="24" ht="22.5" customHeight="1" spans="1:3">
      <c r="A24" s="103" t="s">
        <v>101</v>
      </c>
      <c r="B24" s="102"/>
      <c r="C24" s="103"/>
    </row>
    <row r="25" ht="22.5" customHeight="1" spans="1:3">
      <c r="A25" s="103" t="s">
        <v>102</v>
      </c>
      <c r="B25" s="102">
        <v>8</v>
      </c>
      <c r="C25" s="103"/>
    </row>
    <row r="26" ht="22.5" customHeight="1" spans="1:3">
      <c r="A26" s="103" t="s">
        <v>103</v>
      </c>
      <c r="B26" s="102">
        <v>47.28</v>
      </c>
      <c r="C26" s="103"/>
    </row>
    <row r="27" ht="22.5" customHeight="1" spans="1:3">
      <c r="A27" s="103" t="s">
        <v>104</v>
      </c>
      <c r="B27" s="102"/>
      <c r="C27" s="103"/>
    </row>
    <row r="28" ht="22.5" customHeight="1" spans="1:3">
      <c r="A28" s="103" t="s">
        <v>105</v>
      </c>
      <c r="B28" s="102"/>
      <c r="C28" s="103"/>
    </row>
    <row r="29" ht="22.5" customHeight="1" spans="1:3">
      <c r="A29" s="103" t="s">
        <v>106</v>
      </c>
      <c r="B29" s="102"/>
      <c r="C29" s="103"/>
    </row>
    <row r="30" ht="22.5" customHeight="1" spans="1:3">
      <c r="A30" s="103" t="s">
        <v>107</v>
      </c>
      <c r="B30" s="102"/>
      <c r="C30" s="103"/>
    </row>
    <row r="31" ht="22.5" customHeight="1" spans="1:3">
      <c r="A31" s="103" t="s">
        <v>108</v>
      </c>
      <c r="B31" s="102"/>
      <c r="C31" s="103"/>
    </row>
    <row r="32" ht="22.5" customHeight="1" spans="1:3">
      <c r="A32" s="103" t="s">
        <v>109</v>
      </c>
      <c r="B32" s="102"/>
      <c r="C32" s="103"/>
    </row>
    <row r="33" ht="22.5" customHeight="1" spans="1:3">
      <c r="A33" s="103" t="s">
        <v>110</v>
      </c>
      <c r="B33" s="102">
        <v>5</v>
      </c>
      <c r="C33" s="103"/>
    </row>
    <row r="34" ht="22.5" customHeight="1" spans="1:3">
      <c r="A34" s="103" t="s">
        <v>111</v>
      </c>
      <c r="B34" s="102"/>
      <c r="C34" s="103"/>
    </row>
    <row r="35" ht="22.5" customHeight="1" spans="1:3">
      <c r="A35" s="103" t="s">
        <v>112</v>
      </c>
      <c r="B35" s="102"/>
      <c r="C35" s="103"/>
    </row>
    <row r="36" ht="22.5" customHeight="1" spans="1:3">
      <c r="A36" s="103" t="s">
        <v>113</v>
      </c>
      <c r="B36" s="102"/>
      <c r="C36" s="103"/>
    </row>
    <row r="37" ht="22.5" customHeight="1" spans="1:3">
      <c r="A37" s="103" t="s">
        <v>114</v>
      </c>
      <c r="B37" s="102"/>
      <c r="C37" s="103"/>
    </row>
    <row r="38" ht="22.5" customHeight="1" spans="1:3">
      <c r="A38" s="103" t="s">
        <v>115</v>
      </c>
      <c r="B38" s="102"/>
      <c r="C38" s="103"/>
    </row>
    <row r="39" ht="22.5" customHeight="1" spans="1:3">
      <c r="A39" s="103" t="s">
        <v>116</v>
      </c>
      <c r="B39" s="102"/>
      <c r="C39" s="103"/>
    </row>
    <row r="40" ht="22.5" customHeight="1" spans="1:3">
      <c r="A40" s="103" t="s">
        <v>117</v>
      </c>
      <c r="B40" s="102"/>
      <c r="C40" s="103"/>
    </row>
    <row r="41" ht="22.5" customHeight="1" spans="1:3">
      <c r="A41" s="103" t="s">
        <v>118</v>
      </c>
      <c r="B41" s="102">
        <v>92.33</v>
      </c>
      <c r="C41" s="103"/>
    </row>
    <row r="42" ht="22.5" customHeight="1" spans="1:3">
      <c r="A42" s="103" t="s">
        <v>119</v>
      </c>
      <c r="B42" s="102"/>
      <c r="C42" s="103"/>
    </row>
    <row r="43" ht="22.5" customHeight="1" spans="1:3">
      <c r="A43" s="103" t="s">
        <v>120</v>
      </c>
      <c r="B43" s="102">
        <v>279.36</v>
      </c>
      <c r="C43" s="103"/>
    </row>
    <row r="44" ht="22.5" customHeight="1" spans="1:3">
      <c r="A44" s="103" t="s">
        <v>121</v>
      </c>
      <c r="B44" s="102"/>
      <c r="C44" s="103"/>
    </row>
    <row r="45" ht="22.5" customHeight="1" spans="1:3">
      <c r="A45" s="105" t="s">
        <v>122</v>
      </c>
      <c r="B45" s="102">
        <v>50.7</v>
      </c>
      <c r="C45" s="103"/>
    </row>
    <row r="46" ht="22.5" customHeight="1" spans="1:3">
      <c r="A46" s="103" t="s">
        <v>123</v>
      </c>
      <c r="B46" s="102">
        <v>4.22</v>
      </c>
      <c r="C46" s="103"/>
    </row>
    <row r="47" ht="22.5" customHeight="1" spans="1:3">
      <c r="A47" s="103" t="s">
        <v>124</v>
      </c>
      <c r="B47" s="102"/>
      <c r="C47" s="103"/>
    </row>
    <row r="48" ht="22.5" customHeight="1" spans="1:3">
      <c r="A48" s="103" t="s">
        <v>125</v>
      </c>
      <c r="B48" s="102"/>
      <c r="C48" s="103"/>
    </row>
    <row r="49" ht="22.5" customHeight="1" spans="1:3">
      <c r="A49" s="103" t="s">
        <v>126</v>
      </c>
      <c r="B49" s="102"/>
      <c r="C49" s="103"/>
    </row>
    <row r="50" ht="22.5" customHeight="1" spans="1:3">
      <c r="A50" s="103" t="s">
        <v>127</v>
      </c>
      <c r="B50" s="102"/>
      <c r="C50" s="103"/>
    </row>
    <row r="51" ht="22.5" customHeight="1" spans="1:3">
      <c r="A51" s="103" t="s">
        <v>128</v>
      </c>
      <c r="B51" s="102">
        <v>4.22</v>
      </c>
      <c r="C51" s="103"/>
    </row>
    <row r="52" ht="22.5" customHeight="1" spans="1:3">
      <c r="A52" s="103" t="s">
        <v>129</v>
      </c>
      <c r="B52" s="102"/>
      <c r="C52" s="103"/>
    </row>
    <row r="53" ht="22.5" customHeight="1" spans="1:3">
      <c r="A53" s="103" t="s">
        <v>130</v>
      </c>
      <c r="B53" s="102"/>
      <c r="C53" s="103"/>
    </row>
    <row r="54" ht="22.5" customHeight="1" spans="1:3">
      <c r="A54" s="103" t="s">
        <v>131</v>
      </c>
      <c r="B54" s="102"/>
      <c r="C54" s="103"/>
    </row>
    <row r="55" ht="22.5" customHeight="1" spans="1:3">
      <c r="A55" s="103" t="s">
        <v>132</v>
      </c>
      <c r="B55" s="102"/>
      <c r="C55" s="103"/>
    </row>
    <row r="56" ht="22.5" customHeight="1" spans="1:3">
      <c r="A56" s="103" t="s">
        <v>133</v>
      </c>
      <c r="B56" s="102"/>
      <c r="C56" s="103"/>
    </row>
    <row r="57" ht="22.5" customHeight="1" spans="1:3">
      <c r="A57" s="103" t="s">
        <v>134</v>
      </c>
      <c r="B57" s="102"/>
      <c r="C57" s="103"/>
    </row>
    <row r="58" ht="22.5" customHeight="1" spans="1:3">
      <c r="A58" s="102" t="s">
        <v>61</v>
      </c>
      <c r="B58" s="102">
        <f>B5+B18+B46</f>
        <v>10395.78</v>
      </c>
      <c r="C58" s="103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11" sqref="E11"/>
    </sheetView>
  </sheetViews>
  <sheetFormatPr defaultColWidth="9" defaultRowHeight="14.25" outlineLevelCol="1"/>
  <cols>
    <col min="1" max="1" width="56.875" customWidth="1"/>
    <col min="2" max="2" width="60.375" style="2" customWidth="1"/>
  </cols>
  <sheetData>
    <row r="1" ht="23.25" customHeight="1" spans="1:1">
      <c r="A1" s="72" t="s">
        <v>135</v>
      </c>
    </row>
    <row r="2" ht="19.5" customHeight="1" spans="1:2">
      <c r="A2" s="84"/>
      <c r="B2" s="80"/>
    </row>
    <row r="3" ht="30" customHeight="1" spans="1:2">
      <c r="A3" s="85" t="s">
        <v>136</v>
      </c>
      <c r="B3" s="85"/>
    </row>
    <row r="4" ht="16.5" customHeight="1" spans="1:2">
      <c r="A4" s="86"/>
      <c r="B4" s="1" t="s">
        <v>2</v>
      </c>
    </row>
    <row r="5" ht="38.25" customHeight="1" spans="1:2">
      <c r="A5" s="87" t="s">
        <v>5</v>
      </c>
      <c r="B5" s="87" t="s">
        <v>75</v>
      </c>
    </row>
    <row r="6" ht="38.25" customHeight="1" spans="1:2">
      <c r="A6" s="88" t="s">
        <v>137</v>
      </c>
      <c r="B6" s="73">
        <v>219</v>
      </c>
    </row>
    <row r="7" ht="38.25" customHeight="1" spans="1:2">
      <c r="A7" s="77" t="s">
        <v>138</v>
      </c>
      <c r="B7" s="73"/>
    </row>
    <row r="8" ht="38.25" customHeight="1" spans="1:2">
      <c r="A8" s="77" t="s">
        <v>139</v>
      </c>
      <c r="B8" s="73"/>
    </row>
    <row r="9" ht="38.25" customHeight="1" spans="1:2">
      <c r="A9" s="89" t="s">
        <v>140</v>
      </c>
      <c r="B9" s="90">
        <v>219</v>
      </c>
    </row>
    <row r="10" ht="38.25" customHeight="1" spans="1:2">
      <c r="A10" s="91" t="s">
        <v>141</v>
      </c>
      <c r="B10" s="90">
        <v>219</v>
      </c>
    </row>
    <row r="11" ht="38.25" customHeight="1" spans="1:2">
      <c r="A11" s="92" t="s">
        <v>142</v>
      </c>
      <c r="B11" s="93"/>
    </row>
    <row r="12" ht="91.5" customHeight="1" spans="1:2">
      <c r="A12" s="94" t="s">
        <v>143</v>
      </c>
      <c r="B12" s="95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GridLines="0" showZeros="0" workbookViewId="0">
      <selection activeCell="J22" sqref="J22"/>
    </sheetView>
  </sheetViews>
  <sheetFormatPr defaultColWidth="6.875" defaultRowHeight="11.25"/>
  <cols>
    <col min="1" max="1" width="18.125" style="70" customWidth="1"/>
    <col min="2" max="2" width="15.375" style="70" customWidth="1"/>
    <col min="3" max="11" width="9.875" style="70" customWidth="1"/>
    <col min="12" max="16384" width="6.875" style="70"/>
  </cols>
  <sheetData>
    <row r="1" ht="16.5" customHeight="1" spans="1:11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80"/>
      <c r="K1" s="80"/>
    </row>
    <row r="2" ht="16.5" customHeight="1" spans="1:11">
      <c r="A2" s="55"/>
      <c r="B2" s="55"/>
      <c r="C2" s="55"/>
      <c r="D2" s="55"/>
      <c r="E2" s="55"/>
      <c r="F2" s="55"/>
      <c r="G2" s="55"/>
      <c r="H2" s="55"/>
      <c r="I2" s="55"/>
      <c r="J2" s="80"/>
      <c r="K2" s="80"/>
    </row>
    <row r="3" ht="29.25" customHeight="1" spans="1:11">
      <c r="A3" s="71" t="s">
        <v>145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1" t="s">
        <v>2</v>
      </c>
      <c r="K4" s="81"/>
    </row>
    <row r="5" ht="26.25" customHeight="1" spans="1:11">
      <c r="A5" s="73" t="s">
        <v>37</v>
      </c>
      <c r="B5" s="73"/>
      <c r="C5" s="73" t="s">
        <v>74</v>
      </c>
      <c r="D5" s="73"/>
      <c r="E5" s="73"/>
      <c r="F5" s="73" t="s">
        <v>75</v>
      </c>
      <c r="G5" s="73"/>
      <c r="H5" s="73"/>
      <c r="I5" s="73" t="s">
        <v>146</v>
      </c>
      <c r="J5" s="73"/>
      <c r="K5" s="73"/>
    </row>
    <row r="6" s="69" customFormat="1" ht="27.75" customHeight="1" spans="1:11">
      <c r="A6" s="73" t="s">
        <v>42</v>
      </c>
      <c r="B6" s="73" t="s">
        <v>43</v>
      </c>
      <c r="C6" s="73" t="s">
        <v>61</v>
      </c>
      <c r="D6" s="73" t="s">
        <v>64</v>
      </c>
      <c r="E6" s="73" t="s">
        <v>65</v>
      </c>
      <c r="F6" s="73" t="s">
        <v>61</v>
      </c>
      <c r="G6" s="73" t="s">
        <v>64</v>
      </c>
      <c r="H6" s="73" t="s">
        <v>65</v>
      </c>
      <c r="I6" s="73" t="s">
        <v>61</v>
      </c>
      <c r="J6" s="73" t="s">
        <v>64</v>
      </c>
      <c r="K6" s="73" t="s">
        <v>65</v>
      </c>
    </row>
    <row r="7" s="69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2"/>
      <c r="K7" s="82"/>
    </row>
    <row r="8" customFormat="1" ht="30" customHeight="1" spans="1:11">
      <c r="A8" s="74"/>
      <c r="B8" s="76"/>
      <c r="C8" s="76"/>
      <c r="D8" s="76"/>
      <c r="E8" s="76"/>
      <c r="F8" s="76"/>
      <c r="G8" s="76"/>
      <c r="H8" s="76"/>
      <c r="I8" s="76"/>
      <c r="J8" s="83"/>
      <c r="K8" s="83"/>
    </row>
    <row r="9" customFormat="1" ht="30" customHeight="1" spans="1:11">
      <c r="A9" s="74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77"/>
      <c r="K10" s="77"/>
    </row>
    <row r="11" ht="30" customHeight="1" spans="1:11">
      <c r="A11" s="74"/>
      <c r="B11" s="77"/>
      <c r="C11" s="77"/>
      <c r="D11" s="77"/>
      <c r="E11" s="77"/>
      <c r="F11" s="77"/>
      <c r="G11" s="77"/>
      <c r="H11" s="77"/>
      <c r="I11" s="75"/>
      <c r="J11" s="77"/>
      <c r="K11" s="77"/>
    </row>
    <row r="12" ht="30" customHeight="1" spans="1:11">
      <c r="A12" s="74"/>
      <c r="B12" s="75"/>
      <c r="C12" s="75"/>
      <c r="D12" s="75"/>
      <c r="E12" s="75"/>
      <c r="F12" s="75"/>
      <c r="G12" s="75"/>
      <c r="H12" s="75"/>
      <c r="I12" s="75"/>
      <c r="J12" s="77"/>
      <c r="K12" s="77"/>
    </row>
    <row r="13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8" t="s">
        <v>61</v>
      </c>
      <c r="B14" s="79"/>
      <c r="C14" s="75"/>
      <c r="D14" s="75"/>
      <c r="E14" s="75"/>
      <c r="F14" s="75"/>
      <c r="G14" s="75"/>
      <c r="H14" s="75"/>
      <c r="I14" s="75"/>
      <c r="J14" s="77"/>
      <c r="K14" s="77"/>
    </row>
  </sheetData>
  <mergeCells count="7">
    <mergeCell ref="A3:K3"/>
    <mergeCell ref="J4:K4"/>
    <mergeCell ref="A5:B5"/>
    <mergeCell ref="C5:E5"/>
    <mergeCell ref="F5:H5"/>
    <mergeCell ref="I5:K5"/>
    <mergeCell ref="A14:B14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14" sqref="E14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4" t="s">
        <v>147</v>
      </c>
      <c r="B1" s="55"/>
      <c r="C1" s="55"/>
      <c r="D1" s="55"/>
      <c r="E1" s="55"/>
      <c r="F1" s="55"/>
      <c r="G1" s="55"/>
    </row>
    <row r="2" ht="22.5" spans="1:9">
      <c r="A2" s="56" t="s">
        <v>148</v>
      </c>
      <c r="B2" s="56"/>
      <c r="C2" s="56"/>
      <c r="D2" s="56"/>
      <c r="E2" s="56"/>
      <c r="F2" s="56"/>
      <c r="G2" s="56"/>
      <c r="H2" s="56"/>
      <c r="I2" s="56"/>
    </row>
    <row r="3" ht="20.25" customHeight="1" spans="1:9">
      <c r="A3" s="57"/>
      <c r="B3" s="58"/>
      <c r="C3" s="58"/>
      <c r="D3" s="58"/>
      <c r="E3" s="58"/>
      <c r="F3" s="58"/>
      <c r="G3" s="58"/>
      <c r="H3" s="59" t="s">
        <v>2</v>
      </c>
      <c r="I3" s="59"/>
    </row>
    <row r="4" ht="21" customHeight="1" spans="1:9">
      <c r="A4" s="60" t="s">
        <v>149</v>
      </c>
      <c r="B4" s="13" t="s">
        <v>150</v>
      </c>
      <c r="C4" s="61" t="s">
        <v>151</v>
      </c>
      <c r="D4" s="62" t="s">
        <v>152</v>
      </c>
      <c r="E4" s="62"/>
      <c r="F4" s="63" t="s">
        <v>153</v>
      </c>
      <c r="G4" s="13" t="s">
        <v>154</v>
      </c>
      <c r="H4" s="63" t="s">
        <v>155</v>
      </c>
      <c r="I4" s="63" t="s">
        <v>156</v>
      </c>
    </row>
    <row r="5" ht="21" customHeight="1" spans="1:9">
      <c r="A5" s="60"/>
      <c r="B5" s="13"/>
      <c r="C5" s="61"/>
      <c r="D5" s="13" t="s">
        <v>157</v>
      </c>
      <c r="E5" s="13" t="s">
        <v>158</v>
      </c>
      <c r="F5" s="63"/>
      <c r="G5" s="13"/>
      <c r="H5" s="63"/>
      <c r="I5" s="63"/>
    </row>
    <row r="6" ht="27.75" customHeight="1" spans="1:9">
      <c r="A6" s="64" t="s">
        <v>61</v>
      </c>
      <c r="B6" s="65"/>
      <c r="C6" s="66"/>
      <c r="D6" s="66"/>
      <c r="E6" s="66"/>
      <c r="F6" s="67"/>
      <c r="G6" s="65"/>
      <c r="H6" s="65" t="s">
        <v>159</v>
      </c>
      <c r="I6" s="65" t="s">
        <v>159</v>
      </c>
    </row>
    <row r="7" ht="27.75" customHeight="1" spans="1:9">
      <c r="A7" s="68"/>
      <c r="B7" s="65"/>
      <c r="C7" s="66"/>
      <c r="D7" s="66"/>
      <c r="E7" s="66"/>
      <c r="F7" s="67"/>
      <c r="G7" s="65"/>
      <c r="H7" s="65"/>
      <c r="I7" s="65"/>
    </row>
    <row r="8" ht="27.75" customHeight="1" spans="1:9">
      <c r="A8" s="68"/>
      <c r="B8" s="65"/>
      <c r="C8" s="66"/>
      <c r="D8" s="66"/>
      <c r="E8" s="66"/>
      <c r="F8" s="67"/>
      <c r="G8" s="65"/>
      <c r="H8" s="65"/>
      <c r="I8" s="65"/>
    </row>
    <row r="9" ht="27.75" customHeight="1" spans="1:9">
      <c r="A9" s="68"/>
      <c r="B9" s="65"/>
      <c r="C9" s="66"/>
      <c r="D9" s="66"/>
      <c r="E9" s="66"/>
      <c r="F9" s="67"/>
      <c r="G9" s="65"/>
      <c r="H9" s="65"/>
      <c r="I9" s="65"/>
    </row>
    <row r="10" ht="27.75" customHeight="1" spans="1:9">
      <c r="A10" s="68"/>
      <c r="B10" s="65"/>
      <c r="C10" s="66"/>
      <c r="D10" s="66"/>
      <c r="E10" s="66"/>
      <c r="F10" s="67"/>
      <c r="G10" s="65"/>
      <c r="H10" s="65"/>
      <c r="I10" s="65"/>
    </row>
    <row r="11" ht="27.75" customHeight="1" spans="1:9">
      <c r="A11" s="68"/>
      <c r="B11" s="65"/>
      <c r="C11" s="66"/>
      <c r="D11" s="66"/>
      <c r="E11" s="66"/>
      <c r="F11" s="67"/>
      <c r="G11" s="65"/>
      <c r="H11" s="65"/>
      <c r="I11" s="65"/>
    </row>
    <row r="12" ht="27.75" customHeight="1" spans="1:9">
      <c r="A12" s="68"/>
      <c r="B12" s="65"/>
      <c r="C12" s="66"/>
      <c r="D12" s="66"/>
      <c r="E12" s="66"/>
      <c r="F12" s="67"/>
      <c r="G12" s="65"/>
      <c r="H12" s="65"/>
      <c r="I12" s="65"/>
    </row>
    <row r="13" ht="27.75" customHeight="1" spans="1:9">
      <c r="A13" s="68"/>
      <c r="B13" s="65"/>
      <c r="C13" s="66"/>
      <c r="D13" s="66"/>
      <c r="E13" s="66"/>
      <c r="F13" s="67"/>
      <c r="G13" s="65"/>
      <c r="H13" s="65"/>
      <c r="I13" s="65"/>
    </row>
    <row r="14" ht="27.75" customHeight="1" spans="1:9">
      <c r="A14" s="68"/>
      <c r="B14" s="65"/>
      <c r="C14" s="66"/>
      <c r="D14" s="66"/>
      <c r="E14" s="66"/>
      <c r="F14" s="67"/>
      <c r="G14" s="65"/>
      <c r="H14" s="65"/>
      <c r="I14" s="65"/>
    </row>
    <row r="15" ht="27.75" customHeight="1" spans="1:9">
      <c r="A15" s="68"/>
      <c r="B15" s="65"/>
      <c r="C15" s="66"/>
      <c r="D15" s="66"/>
      <c r="E15" s="66"/>
      <c r="F15" s="67"/>
      <c r="G15" s="65"/>
      <c r="H15" s="65"/>
      <c r="I15" s="65"/>
    </row>
    <row r="16" ht="27.75" customHeight="1" spans="1:9">
      <c r="A16" s="68"/>
      <c r="B16" s="65"/>
      <c r="C16" s="66"/>
      <c r="D16" s="66"/>
      <c r="E16" s="66"/>
      <c r="F16" s="67"/>
      <c r="G16" s="65"/>
      <c r="H16" s="65"/>
      <c r="I16" s="65"/>
    </row>
    <row r="17" ht="27.75" customHeight="1" spans="1:9">
      <c r="A17" s="68"/>
      <c r="B17" s="65"/>
      <c r="C17" s="66"/>
      <c r="D17" s="66"/>
      <c r="E17" s="66"/>
      <c r="F17" s="67"/>
      <c r="G17" s="65"/>
      <c r="H17" s="65"/>
      <c r="I17" s="65"/>
    </row>
    <row r="18" ht="27.75" customHeight="1" spans="1:9">
      <c r="A18" s="68"/>
      <c r="B18" s="65"/>
      <c r="C18" s="66"/>
      <c r="D18" s="66"/>
      <c r="E18" s="66"/>
      <c r="F18" s="67"/>
      <c r="G18" s="65"/>
      <c r="H18" s="65"/>
      <c r="I18" s="6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玫瑰</cp:lastModifiedBy>
  <dcterms:created xsi:type="dcterms:W3CDTF">1996-12-17T01:32:00Z</dcterms:created>
  <cp:lastPrinted>2019-03-08T08:00:00Z</cp:lastPrinted>
  <dcterms:modified xsi:type="dcterms:W3CDTF">2019-03-20T00:40:10Z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