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 firstSheet="9" activeTab="12"/>
  </bookViews>
  <sheets>
    <sheet name="1、2019年部门收支总表" sheetId="1" r:id="rId1"/>
    <sheet name="2、2019年部门收入总表" sheetId="8" r:id="rId2"/>
    <sheet name="3、2019年部门支出总表" sheetId="9" r:id="rId3"/>
    <sheet name="4、2019年财政拨款收支总表" sheetId="12" r:id="rId4"/>
    <sheet name="5、2019年一般公共预算支出表" sheetId="2" r:id="rId5"/>
    <sheet name="6、2019年一般公共预算基本支出经济科目表" sheetId="6" r:id="rId6"/>
    <sheet name="7、2019年一般公共预算“三公”经费支出表" sheetId="3" r:id="rId7"/>
    <sheet name="8、2019年政府性基金预算支出表" sheetId="13" r:id="rId8"/>
    <sheet name="9、2019年一般公共预算重点项目绩效目标表" sheetId="15" r:id="rId9"/>
    <sheet name="10、2019年政府采购预算表" sheetId="4" r:id="rId10"/>
    <sheet name="11、2019年政府购买服务支出预算表" sheetId="11" r:id="rId11"/>
    <sheet name="Sheet1" sheetId="16" r:id="rId12"/>
    <sheet name="Sheet2" sheetId="17" r:id="rId13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<sst xmlns="http://schemas.openxmlformats.org/spreadsheetml/2006/main" count="310" uniqueCount="179">
  <si>
    <t>表1</t>
  </si>
  <si>
    <t>孝义市城乡规划管理局2019年部门收支总表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</si>
  <si>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</si>
  <si>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</si>
  <si>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</si>
  <si>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</si>
  <si>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</si>
  <si>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</si>
  <si>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</si>
  <si>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</si>
  <si>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</si>
  <si>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</si>
  <si>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</si>
  <si>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</si>
  <si>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</si>
  <si>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</si>
  <si>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</si>
  <si>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</si>
  <si>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</si>
  <si>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</si>
  <si>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</si>
  <si>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</si>
  <si>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</si>
  <si>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</si>
  <si>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</si>
  <si>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</si>
  <si>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</si>
  <si>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</si>
  <si>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</si>
  <si>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</si>
  <si>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</si>
  <si>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</si>
  <si>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</si>
  <si>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</si>
  <si>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</si>
  <si>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</si>
  <si>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</si>
  <si>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表2</t>
  </si>
  <si>
    <t>孝义市城乡规划管理局2019年部门收入总表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</si>
  <si>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</si>
  <si>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</si>
  <si>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</si>
  <si>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</si>
  <si>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</si>
  <si>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</si>
  <si>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</si>
  <si>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城乡社区支出</t>
  </si>
  <si>
    <t>城乡社区管理事务支出</t>
  </si>
  <si>
    <t>其他城乡社区管理事务支出</t>
  </si>
  <si>
    <t>孝义市城乡规划管理局事业</t>
  </si>
  <si>
    <t>社会保障和就业支出</t>
  </si>
  <si>
    <t>行政事业单位离退休</t>
  </si>
  <si>
    <t>机关事业单位基本养老保险缴费支出</t>
  </si>
  <si>
    <t>住房保障支出</t>
  </si>
  <si>
    <t>住房改革支出</t>
  </si>
  <si>
    <t>住房公积金</t>
  </si>
  <si>
    <t>卫生健康支出</t>
  </si>
  <si>
    <t>行政事业单位医疗</t>
  </si>
  <si>
    <t>事业单位医疗</t>
  </si>
  <si>
    <t>合计</t>
  </si>
  <si>
    <t>表3</t>
  </si>
  <si>
    <t>孝义市城乡规划管理局2019年部门支出总表</t>
  </si>
  <si>
    <t>基本支出</t>
  </si>
  <si>
    <t>项目支出</t>
  </si>
  <si>
    <t>表4</t>
  </si>
  <si>
    <t>孝义市城乡规划管理局2019年财政拨款收支总表</t>
  </si>
  <si>
    <t>小计</t>
  </si>
  <si>
    <t>政府性基金预算</t>
  </si>
  <si>
    <t>表5</t>
  </si>
  <si>
    <t>孝义市城乡规划管理局2019年一般公共预算支出表</t>
  </si>
  <si>
    <t>2018年预算数</t>
  </si>
  <si>
    <t>2019年预算数</t>
  </si>
  <si>
    <t>2019年预算数比2018年预算数增减%</t>
  </si>
  <si>
    <t>表6</t>
  </si>
  <si>
    <t>孝义市城乡规划管理局2019年一般公共预算基本支出经济科目表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</si>
  <si>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</si>
  <si>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</si>
  <si>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</si>
  <si>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</si>
  <si>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</si>
  <si>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</si>
  <si>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</si>
  <si>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</si>
  <si>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</si>
  <si>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</si>
  <si>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</si>
  <si>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</si>
  <si>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</si>
  <si>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</si>
  <si>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</si>
  <si>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</si>
  <si>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</si>
  <si>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</si>
  <si>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</si>
  <si>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</si>
  <si>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</si>
  <si>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</si>
  <si>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</si>
  <si>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</si>
  <si>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</si>
  <si>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</si>
  <si>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</si>
  <si>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</si>
  <si>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</si>
  <si>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</si>
  <si>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</si>
  <si>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</si>
  <si>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</si>
  <si>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</si>
  <si>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</si>
  <si>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</si>
  <si>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</si>
  <si>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</si>
  <si>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</si>
  <si>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</si>
  <si>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</si>
  <si>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</si>
  <si>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</si>
  <si>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</si>
  <si>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</si>
  <si>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</si>
  <si>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</si>
  <si>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</si>
  <si>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</si>
  <si>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</si>
  <si>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</si>
  <si>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</si>
  <si>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</si>
  <si>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</si>
  <si>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</si>
  <si>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孝义市城乡规划管理局2019年一般公共预算“三公”经费支出情况统计表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</si>
  <si>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</si>
  <si>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</si>
  <si>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</si>
  <si>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</si>
  <si>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</si>
  <si>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</si>
  <si>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</si>
  <si>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</si>
  <si>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孝义市城乡规划管理局2019年政府性基金预算支出表</t>
  </si>
  <si>
    <t>2019年预算比2018年预算数增减</t>
  </si>
  <si>
    <t>表9</t>
  </si>
  <si>
    <t>孝义市城乡规划管理局2019年一般公共预算重点项目绩效目标表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</si>
  <si>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</si>
  <si>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</si>
  <si>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</si>
  <si>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</si>
  <si>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</si>
  <si>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</si>
  <si>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</si>
  <si>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</si>
  <si>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</si>
  <si>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</si>
  <si>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</si>
  <si>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</si>
  <si>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孝义市城乡规划管理局2019年政府采购预算表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</si>
  <si>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</si>
  <si>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</si>
  <si>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</si>
  <si>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</si>
  <si>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</si>
  <si>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</si>
  <si>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</si>
  <si>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</si>
  <si>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</si>
  <si>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</si>
  <si>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</si>
  <si>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</si>
  <si>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</si>
  <si>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</si>
  <si>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</si>
  <si>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</si>
  <si>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</si>
  <si>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孝义市城乡规划管理局2019年政府购买服务支出预算表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</si>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</sst>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* #,##0.0;* \-#,##0.0;* &quot;&quot;??;@"/>
    <numFmt numFmtId="177" formatCode="0.00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Protection="0"/>
    <xf numFmtId="42" fontId="13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2" fillId="14" borderId="1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13" borderId="15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4" fillId="21" borderId="17" applyNumberFormat="0" applyAlignment="0" applyProtection="0">
      <alignment vertical="center"/>
    </xf>
    <xf numFmtId="0" fontId="27" fillId="21" borderId="16" applyNumberFormat="0" applyAlignment="0" applyProtection="0">
      <alignment vertical="center"/>
    </xf>
    <xf numFmtId="0" fontId="30" fillId="32" borderId="20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 applyProtection="0"/>
  </cellStyleXfs>
  <cellXfs count="128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NumberFormat="1" applyFont="1" applyBorder="1" applyProtection="1"/>
    <xf numFmtId="0" fontId="0" fillId="0" borderId="2" xfId="0" applyNumberFormat="1" applyFont="1" applyBorder="1" applyAlignment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8" fontId="0" fillId="0" borderId="2" xfId="0" applyNumberFormat="1" applyFont="1" applyFill="1" applyBorder="1" applyAlignment="1" applyProtection="1">
      <alignment vertical="center"/>
      <protection locked="0"/>
    </xf>
    <xf numFmtId="178" fontId="4" fillId="0" borderId="2" xfId="0" applyNumberFormat="1" applyFont="1" applyFill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</xf>
    <xf numFmtId="177" fontId="0" fillId="0" borderId="1" xfId="0" applyNumberFormat="1" applyFont="1" applyBorder="1" applyAlignment="1" applyProtection="1">
      <alignment horizontal="right" vertical="center"/>
    </xf>
    <xf numFmtId="178" fontId="4" fillId="0" borderId="1" xfId="0" applyNumberFormat="1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/>
    </xf>
    <xf numFmtId="0" fontId="3" fillId="0" borderId="2" xfId="0" applyFont="1" applyBorder="1" applyProtection="1"/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vertical="center"/>
    </xf>
    <xf numFmtId="178" fontId="0" fillId="0" borderId="7" xfId="0" applyNumberFormat="1" applyFont="1" applyFill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workbookViewId="0">
      <selection activeCell="K32" sqref="K32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7" width="10.25" style="60" customWidth="1"/>
    <col min="8" max="8" width="10.2583333333333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09"/>
      <c r="E1" s="109"/>
      <c r="F1" s="109"/>
      <c r="G1" s="109"/>
      <c r="H1" s="110"/>
    </row>
    <row r="2" ht="18.75" customHeight="1" spans="1:8">
      <c r="A2" s="111"/>
      <c r="B2" s="111"/>
      <c r="C2" s="111"/>
      <c r="D2" s="109"/>
      <c r="E2" s="109"/>
      <c r="F2" s="109"/>
      <c r="G2" s="109"/>
      <c r="H2" s="110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12"/>
      <c r="B4" s="112"/>
      <c r="C4" s="112"/>
      <c r="D4" s="112"/>
      <c r="E4" s="112"/>
      <c r="F4" s="112"/>
      <c r="G4" s="112"/>
      <c r="H4" s="78" t="s">
        <v>2</v>
      </c>
    </row>
    <row r="5" ht="24" customHeight="1" spans="1:8">
      <c r="A5" s="128" t="s">
        <v>3</v>
      </c>
      <c r="B5" s="63"/>
      <c r="C5" s="63"/>
      <c r="D5" s="63"/>
      <c r="E5" s="128" t="s">
        <v>4</v>
      </c>
      <c r="F5" s="63"/>
      <c r="G5" s="63"/>
      <c r="H5" s="63"/>
    </row>
    <row r="6" ht="24" customHeight="1" spans="1:8">
      <c r="A6" s="129" t="s">
        <v>5</v>
      </c>
      <c r="B6" s="114" t="s">
        <v>6</v>
      </c>
      <c r="C6" s="125"/>
      <c r="D6" s="115"/>
      <c r="E6" s="122" t="s">
        <v>7</v>
      </c>
      <c r="F6" s="114" t="s">
        <v>6</v>
      </c>
      <c r="G6" s="125"/>
      <c r="H6" s="115"/>
    </row>
    <row r="7" ht="48.75" customHeight="1" spans="1:8">
      <c r="A7" s="117"/>
      <c r="B7" s="123" t="s">
        <v>8</v>
      </c>
      <c r="C7" s="123" t="s">
        <v>9</v>
      </c>
      <c r="D7" s="123" t="s">
        <v>10</v>
      </c>
      <c r="E7" s="124"/>
      <c r="F7" s="123" t="s">
        <v>8</v>
      </c>
      <c r="G7" s="123" t="s">
        <v>9</v>
      </c>
      <c r="H7" s="123" t="s">
        <v>10</v>
      </c>
    </row>
    <row r="8" ht="24" customHeight="1" spans="1:8">
      <c r="A8" s="67" t="s">
        <v>11</v>
      </c>
      <c r="B8" s="67">
        <v>676.44</v>
      </c>
      <c r="C8" s="67">
        <v>752.33</v>
      </c>
      <c r="D8" s="101">
        <f>ROUND((C8-B8)/B8*100,2)</f>
        <v>11.22</v>
      </c>
      <c r="E8" s="65" t="s">
        <v>12</v>
      </c>
      <c r="F8" s="65"/>
      <c r="G8" s="65"/>
      <c r="H8" s="101"/>
    </row>
    <row r="9" ht="24" customHeight="1" spans="1:8">
      <c r="A9" s="67" t="s">
        <v>13</v>
      </c>
      <c r="B9" s="67"/>
      <c r="C9" s="67"/>
      <c r="D9" s="72"/>
      <c r="E9" s="65" t="s">
        <v>14</v>
      </c>
      <c r="F9" s="65"/>
      <c r="G9" s="65"/>
      <c r="H9" s="101"/>
    </row>
    <row r="10" ht="24" customHeight="1" spans="1:8">
      <c r="A10" s="67" t="s">
        <v>15</v>
      </c>
      <c r="B10" s="67"/>
      <c r="C10" s="67"/>
      <c r="D10" s="67"/>
      <c r="E10" s="65" t="s">
        <v>16</v>
      </c>
      <c r="F10" s="65"/>
      <c r="G10" s="65"/>
      <c r="H10" s="101"/>
    </row>
    <row r="11" ht="24" customHeight="1" spans="1:8">
      <c r="A11" s="67" t="s">
        <v>17</v>
      </c>
      <c r="B11" s="67"/>
      <c r="C11" s="67"/>
      <c r="D11" s="67"/>
      <c r="E11" s="67" t="s">
        <v>18</v>
      </c>
      <c r="F11" s="67"/>
      <c r="G11" s="67"/>
      <c r="H11" s="101"/>
    </row>
    <row r="12" ht="24" customHeight="1" spans="1:8">
      <c r="A12" s="67"/>
      <c r="B12" s="67"/>
      <c r="C12" s="67"/>
      <c r="D12" s="67"/>
      <c r="E12" s="65" t="s">
        <v>19</v>
      </c>
      <c r="F12" s="65"/>
      <c r="G12" s="65"/>
      <c r="H12" s="101"/>
    </row>
    <row r="13" ht="24" customHeight="1" spans="1:8">
      <c r="A13" s="67"/>
      <c r="B13" s="67"/>
      <c r="C13" s="67"/>
      <c r="D13" s="67"/>
      <c r="E13" s="65" t="s">
        <v>20</v>
      </c>
      <c r="F13" s="65"/>
      <c r="G13" s="65"/>
      <c r="H13" s="101"/>
    </row>
    <row r="14" ht="24" customHeight="1" spans="1:8">
      <c r="A14" s="67"/>
      <c r="B14" s="67"/>
      <c r="C14" s="67"/>
      <c r="D14" s="67"/>
      <c r="E14" s="67" t="s">
        <v>21</v>
      </c>
      <c r="F14" s="67"/>
      <c r="G14" s="67"/>
      <c r="H14" s="101"/>
    </row>
    <row r="15" ht="24" customHeight="1" spans="1:8">
      <c r="A15" s="67"/>
      <c r="B15" s="67"/>
      <c r="C15" s="67"/>
      <c r="D15" s="67"/>
      <c r="E15" s="67" t="s">
        <v>22</v>
      </c>
      <c r="F15" s="126">
        <v>79.64</v>
      </c>
      <c r="G15" s="126">
        <v>87.14</v>
      </c>
      <c r="H15" s="101">
        <f>ROUND((G15-F15)/F15*100,2)</f>
        <v>9.42</v>
      </c>
    </row>
    <row r="16" ht="24" customHeight="1" spans="1:8">
      <c r="A16" s="67"/>
      <c r="B16" s="67"/>
      <c r="C16" s="67"/>
      <c r="D16" s="67"/>
      <c r="E16" s="65" t="s">
        <v>23</v>
      </c>
      <c r="F16" s="126"/>
      <c r="G16" s="126">
        <v>26.14</v>
      </c>
      <c r="H16" s="101"/>
    </row>
    <row r="17" ht="24" customHeight="1" spans="1:8">
      <c r="A17" s="67"/>
      <c r="B17" s="67"/>
      <c r="C17" s="67"/>
      <c r="D17" s="67"/>
      <c r="E17" s="65" t="s">
        <v>24</v>
      </c>
      <c r="F17" s="127"/>
      <c r="G17" s="127"/>
      <c r="H17" s="101"/>
    </row>
    <row r="18" ht="24" customHeight="1" spans="1:8">
      <c r="A18" s="67"/>
      <c r="B18" s="67"/>
      <c r="C18" s="67"/>
      <c r="D18" s="67"/>
      <c r="E18" s="67" t="s">
        <v>25</v>
      </c>
      <c r="F18" s="126">
        <v>564.94</v>
      </c>
      <c r="G18" s="126">
        <v>604.19</v>
      </c>
      <c r="H18" s="101">
        <f>ROUND((G18-F18)/F18*100,2)</f>
        <v>6.95</v>
      </c>
    </row>
    <row r="19" ht="24" customHeight="1" spans="1:8">
      <c r="A19" s="67"/>
      <c r="B19" s="67"/>
      <c r="C19" s="67"/>
      <c r="D19" s="67"/>
      <c r="E19" s="67" t="s">
        <v>26</v>
      </c>
      <c r="F19" s="67"/>
      <c r="G19" s="67"/>
      <c r="H19" s="101"/>
    </row>
    <row r="20" ht="24" customHeight="1" spans="1:8">
      <c r="A20" s="67"/>
      <c r="B20" s="67"/>
      <c r="C20" s="67"/>
      <c r="D20" s="67"/>
      <c r="E20" s="67" t="s">
        <v>27</v>
      </c>
      <c r="F20" s="67"/>
      <c r="G20" s="67"/>
      <c r="H20" s="101"/>
    </row>
    <row r="21" ht="24" customHeight="1" spans="1:8">
      <c r="A21" s="67"/>
      <c r="B21" s="67"/>
      <c r="C21" s="67"/>
      <c r="D21" s="67"/>
      <c r="E21" s="67" t="s">
        <v>28</v>
      </c>
      <c r="F21" s="67"/>
      <c r="G21" s="67"/>
      <c r="H21" s="101"/>
    </row>
    <row r="22" ht="24" customHeight="1" spans="1:8">
      <c r="A22" s="67"/>
      <c r="B22" s="67"/>
      <c r="C22" s="67"/>
      <c r="D22" s="67"/>
      <c r="E22" s="67" t="s">
        <v>29</v>
      </c>
      <c r="F22" s="67"/>
      <c r="G22" s="67"/>
      <c r="H22" s="101"/>
    </row>
    <row r="23" ht="24" customHeight="1" spans="1:8">
      <c r="A23" s="67"/>
      <c r="B23" s="67"/>
      <c r="C23" s="67"/>
      <c r="D23" s="67"/>
      <c r="E23" s="67" t="s">
        <v>30</v>
      </c>
      <c r="F23" s="67"/>
      <c r="G23" s="67"/>
      <c r="H23" s="101"/>
    </row>
    <row r="24" ht="24" customHeight="1" spans="1:8">
      <c r="A24" s="67"/>
      <c r="B24" s="67"/>
      <c r="C24" s="67"/>
      <c r="D24" s="67"/>
      <c r="E24" s="67" t="s">
        <v>31</v>
      </c>
      <c r="F24" s="67"/>
      <c r="G24" s="67"/>
      <c r="H24" s="101"/>
    </row>
    <row r="25" ht="24" customHeight="1" spans="1:8">
      <c r="A25" s="67"/>
      <c r="B25" s="67"/>
      <c r="C25" s="67"/>
      <c r="D25" s="67"/>
      <c r="E25" s="67" t="s">
        <v>32</v>
      </c>
      <c r="F25" s="67">
        <v>31.86</v>
      </c>
      <c r="G25" s="67">
        <v>34.86</v>
      </c>
      <c r="H25" s="101">
        <f>ROUND((G25-F25)/F25*100,2)</f>
        <v>9.42</v>
      </c>
    </row>
    <row r="26" ht="24" customHeight="1" spans="1:8">
      <c r="A26" s="67"/>
      <c r="B26" s="67"/>
      <c r="C26" s="67"/>
      <c r="D26" s="67"/>
      <c r="E26" s="67" t="s">
        <v>33</v>
      </c>
      <c r="F26" s="67"/>
      <c r="G26" s="67"/>
      <c r="H26" s="101"/>
    </row>
    <row r="27" ht="24" customHeight="1" spans="1:8">
      <c r="A27" s="67"/>
      <c r="B27" s="67"/>
      <c r="C27" s="67"/>
      <c r="D27" s="67"/>
      <c r="E27" s="67" t="s">
        <v>34</v>
      </c>
      <c r="F27" s="67"/>
      <c r="G27" s="67"/>
      <c r="H27" s="101"/>
    </row>
    <row r="28" ht="24" customHeight="1" spans="1:8">
      <c r="A28" s="67"/>
      <c r="B28" s="67"/>
      <c r="C28" s="67"/>
      <c r="D28" s="67"/>
      <c r="E28" s="94"/>
      <c r="F28" s="94"/>
      <c r="G28" s="94"/>
      <c r="H28" s="101"/>
    </row>
    <row r="29" ht="24" customHeight="1" spans="1:8">
      <c r="A29" s="63" t="s">
        <v>35</v>
      </c>
      <c r="B29" s="67">
        <v>676.44</v>
      </c>
      <c r="C29" s="67">
        <v>752.33</v>
      </c>
      <c r="D29" s="72">
        <v>11.22</v>
      </c>
      <c r="E29" s="63" t="s">
        <v>36</v>
      </c>
      <c r="F29" s="72">
        <v>676.44</v>
      </c>
      <c r="G29" s="72">
        <v>752.33</v>
      </c>
      <c r="H29" s="101">
        <f>ROUND((G29-F29)/F29*100,2)</f>
        <v>11.22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154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155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156</v>
      </c>
      <c r="B4" s="31" t="s">
        <v>157</v>
      </c>
      <c r="C4" s="31" t="s">
        <v>158</v>
      </c>
      <c r="D4" s="31" t="s">
        <v>159</v>
      </c>
      <c r="E4" s="8" t="s">
        <v>160</v>
      </c>
      <c r="F4" s="8"/>
      <c r="G4" s="8"/>
      <c r="H4" s="8"/>
      <c r="I4" s="8"/>
      <c r="J4" s="8"/>
      <c r="K4" s="8"/>
      <c r="L4" s="8"/>
      <c r="M4" s="8"/>
      <c r="N4" s="40" t="s">
        <v>161</v>
      </c>
    </row>
    <row r="5" ht="37.5" customHeight="1" spans="1:14">
      <c r="A5" s="9"/>
      <c r="B5" s="31"/>
      <c r="C5" s="31"/>
      <c r="D5" s="31"/>
      <c r="E5" s="10" t="s">
        <v>162</v>
      </c>
      <c r="F5" s="8" t="s">
        <v>40</v>
      </c>
      <c r="G5" s="8"/>
      <c r="H5" s="8"/>
      <c r="I5" s="8"/>
      <c r="J5" s="41"/>
      <c r="K5" s="41"/>
      <c r="L5" s="23" t="s">
        <v>163</v>
      </c>
      <c r="M5" s="23" t="s">
        <v>164</v>
      </c>
      <c r="N5" s="42"/>
    </row>
    <row r="6" ht="78.75" customHeight="1" spans="1:14">
      <c r="A6" s="13"/>
      <c r="B6" s="31"/>
      <c r="C6" s="31"/>
      <c r="D6" s="31"/>
      <c r="E6" s="10"/>
      <c r="F6" s="14" t="s">
        <v>165</v>
      </c>
      <c r="G6" s="10" t="s">
        <v>166</v>
      </c>
      <c r="H6" s="10" t="s">
        <v>167</v>
      </c>
      <c r="I6" s="10" t="s">
        <v>168</v>
      </c>
      <c r="J6" s="10" t="s">
        <v>169</v>
      </c>
      <c r="K6" s="24" t="s">
        <v>170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171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172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173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174</v>
      </c>
      <c r="B4" s="7" t="s">
        <v>175</v>
      </c>
      <c r="C4" s="8" t="s">
        <v>160</v>
      </c>
      <c r="D4" s="8"/>
      <c r="E4" s="8"/>
      <c r="F4" s="8"/>
      <c r="G4" s="8"/>
      <c r="H4" s="8"/>
      <c r="I4" s="8"/>
      <c r="J4" s="8"/>
      <c r="K4" s="8"/>
      <c r="L4" s="7" t="s">
        <v>76</v>
      </c>
    </row>
    <row r="5" ht="25.5" customHeight="1" spans="1:12">
      <c r="A5" s="9"/>
      <c r="B5" s="9"/>
      <c r="C5" s="10" t="s">
        <v>162</v>
      </c>
      <c r="D5" s="11" t="s">
        <v>176</v>
      </c>
      <c r="E5" s="12"/>
      <c r="F5" s="12"/>
      <c r="G5" s="12"/>
      <c r="H5" s="12"/>
      <c r="I5" s="22"/>
      <c r="J5" s="23" t="s">
        <v>163</v>
      </c>
      <c r="K5" s="23" t="s">
        <v>164</v>
      </c>
      <c r="L5" s="9"/>
    </row>
    <row r="6" ht="81" customHeight="1" spans="1:12">
      <c r="A6" s="13"/>
      <c r="B6" s="13"/>
      <c r="C6" s="10"/>
      <c r="D6" s="14" t="s">
        <v>165</v>
      </c>
      <c r="E6" s="10" t="s">
        <v>166</v>
      </c>
      <c r="F6" s="10" t="s">
        <v>167</v>
      </c>
      <c r="G6" s="10" t="s">
        <v>168</v>
      </c>
      <c r="H6" s="10" t="s">
        <v>169</v>
      </c>
      <c r="I6" s="24" t="s">
        <v>177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178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abSelected="1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showGridLines="0" showZeros="0" workbookViewId="0">
      <selection activeCell="D13" sqref="D13"/>
    </sheetView>
  </sheetViews>
  <sheetFormatPr defaultColWidth="6.875" defaultRowHeight="11.25" outlineLevelCol="6"/>
  <cols>
    <col min="1" max="1" width="12.5" style="60" customWidth="1"/>
    <col min="2" max="2" width="33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37</v>
      </c>
      <c r="B1" s="45"/>
      <c r="C1" s="45"/>
      <c r="D1" s="70"/>
      <c r="E1" s="70"/>
      <c r="F1" s="70"/>
      <c r="G1" s="70"/>
    </row>
    <row r="2" ht="29.25" customHeight="1" spans="1:7">
      <c r="A2" s="61" t="s">
        <v>38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13" t="s">
        <v>2</v>
      </c>
    </row>
    <row r="4" ht="26.25" customHeight="1" spans="1:7">
      <c r="A4" s="63" t="s">
        <v>39</v>
      </c>
      <c r="B4" s="63"/>
      <c r="C4" s="122" t="s">
        <v>35</v>
      </c>
      <c r="D4" s="123" t="s">
        <v>40</v>
      </c>
      <c r="E4" s="123" t="s">
        <v>41</v>
      </c>
      <c r="F4" s="123" t="s">
        <v>42</v>
      </c>
      <c r="G4" s="122" t="s">
        <v>43</v>
      </c>
    </row>
    <row r="5" s="59" customFormat="1" ht="47.25" customHeight="1" spans="1:7">
      <c r="A5" s="63" t="s">
        <v>44</v>
      </c>
      <c r="B5" s="63" t="s">
        <v>45</v>
      </c>
      <c r="C5" s="124"/>
      <c r="D5" s="123"/>
      <c r="E5" s="123"/>
      <c r="F5" s="123"/>
      <c r="G5" s="124"/>
    </row>
    <row r="6" s="59" customFormat="1" ht="25.5" customHeight="1" spans="1:7">
      <c r="A6" s="99">
        <v>212</v>
      </c>
      <c r="B6" s="99" t="s">
        <v>46</v>
      </c>
      <c r="C6" s="118">
        <v>604.19</v>
      </c>
      <c r="D6" s="118">
        <v>604.19</v>
      </c>
      <c r="E6" s="72"/>
      <c r="F6" s="72"/>
      <c r="G6" s="72"/>
    </row>
    <row r="7" s="59" customFormat="1" ht="25.5" customHeight="1" spans="1:7">
      <c r="A7" s="99">
        <v>21201</v>
      </c>
      <c r="B7" s="99" t="s">
        <v>47</v>
      </c>
      <c r="C7" s="118">
        <v>604.19</v>
      </c>
      <c r="D7" s="118">
        <v>604.19</v>
      </c>
      <c r="E7" s="72"/>
      <c r="F7" s="72"/>
      <c r="G7" s="72"/>
    </row>
    <row r="8" s="59" customFormat="1" ht="25.5" customHeight="1" spans="1:7">
      <c r="A8" s="99">
        <v>2120199</v>
      </c>
      <c r="B8" s="99" t="s">
        <v>48</v>
      </c>
      <c r="C8" s="118">
        <v>604.19</v>
      </c>
      <c r="D8" s="118">
        <v>604.19</v>
      </c>
      <c r="E8" s="72"/>
      <c r="F8" s="72"/>
      <c r="G8" s="72"/>
    </row>
    <row r="9" s="59" customFormat="1" ht="25.5" customHeight="1" spans="1:7">
      <c r="A9" s="99">
        <v>2120199</v>
      </c>
      <c r="B9" s="99" t="s">
        <v>49</v>
      </c>
      <c r="C9" s="118">
        <v>604.19</v>
      </c>
      <c r="D9" s="118">
        <v>604.19</v>
      </c>
      <c r="E9" s="72"/>
      <c r="F9" s="72"/>
      <c r="G9" s="72"/>
    </row>
    <row r="10" s="59" customFormat="1" ht="25.5" customHeight="1" spans="1:7">
      <c r="A10" s="99">
        <v>208</v>
      </c>
      <c r="B10" s="99" t="s">
        <v>50</v>
      </c>
      <c r="C10" s="81">
        <v>87.14</v>
      </c>
      <c r="D10" s="81">
        <v>87.14</v>
      </c>
      <c r="E10" s="72"/>
      <c r="F10" s="72"/>
      <c r="G10" s="72"/>
    </row>
    <row r="11" customFormat="1" ht="25.5" customHeight="1" spans="1:7">
      <c r="A11" s="99">
        <v>20805</v>
      </c>
      <c r="B11" s="119" t="s">
        <v>51</v>
      </c>
      <c r="C11" s="81">
        <v>87.14</v>
      </c>
      <c r="D11" s="81">
        <v>87.14</v>
      </c>
      <c r="E11" s="73"/>
      <c r="F11" s="73"/>
      <c r="G11" s="73"/>
    </row>
    <row r="12" customFormat="1" ht="25.5" customHeight="1" spans="1:7">
      <c r="A12" s="99">
        <v>2080505</v>
      </c>
      <c r="B12" s="120" t="s">
        <v>52</v>
      </c>
      <c r="C12" s="81">
        <v>87.14</v>
      </c>
      <c r="D12" s="81">
        <v>87.14</v>
      </c>
      <c r="E12" s="67"/>
      <c r="F12" s="67"/>
      <c r="G12" s="67"/>
    </row>
    <row r="13" customFormat="1" ht="25.5" customHeight="1" spans="1:7">
      <c r="A13" s="99">
        <v>2080505</v>
      </c>
      <c r="B13" s="120" t="s">
        <v>49</v>
      </c>
      <c r="C13" s="81">
        <v>87.14</v>
      </c>
      <c r="D13" s="81">
        <v>87.14</v>
      </c>
      <c r="E13" s="67"/>
      <c r="F13" s="67"/>
      <c r="G13" s="67"/>
    </row>
    <row r="14" customFormat="1" ht="25.5" customHeight="1" spans="1:7">
      <c r="A14" s="99">
        <v>221</v>
      </c>
      <c r="B14" s="99" t="s">
        <v>53</v>
      </c>
      <c r="C14" s="118">
        <v>34.86</v>
      </c>
      <c r="D14" s="118">
        <v>34.86</v>
      </c>
      <c r="E14" s="67"/>
      <c r="F14" s="67"/>
      <c r="G14" s="67"/>
    </row>
    <row r="15" customFormat="1" ht="25.5" customHeight="1" spans="1:7">
      <c r="A15" s="99">
        <v>22102</v>
      </c>
      <c r="B15" s="120" t="s">
        <v>54</v>
      </c>
      <c r="C15" s="118">
        <v>34.86</v>
      </c>
      <c r="D15" s="118">
        <v>34.86</v>
      </c>
      <c r="E15" s="67"/>
      <c r="F15" s="67"/>
      <c r="G15" s="67"/>
    </row>
    <row r="16" ht="25.5" customHeight="1" spans="1:7">
      <c r="A16" s="99">
        <v>2210201</v>
      </c>
      <c r="B16" s="99" t="s">
        <v>55</v>
      </c>
      <c r="C16" s="118">
        <v>34.86</v>
      </c>
      <c r="D16" s="118">
        <v>34.86</v>
      </c>
      <c r="E16" s="67"/>
      <c r="F16" s="67"/>
      <c r="G16" s="67"/>
    </row>
    <row r="17" ht="25.5" customHeight="1" spans="1:7">
      <c r="A17" s="99">
        <v>2210201</v>
      </c>
      <c r="B17" s="99" t="s">
        <v>49</v>
      </c>
      <c r="C17" s="118">
        <v>34.86</v>
      </c>
      <c r="D17" s="118">
        <v>34.86</v>
      </c>
      <c r="E17" s="67"/>
      <c r="F17" s="67"/>
      <c r="G17" s="67"/>
    </row>
    <row r="18" ht="25.5" customHeight="1" spans="1:7">
      <c r="A18" s="99">
        <v>210</v>
      </c>
      <c r="B18" s="121" t="s">
        <v>56</v>
      </c>
      <c r="C18" s="118">
        <v>26.14</v>
      </c>
      <c r="D18" s="118">
        <v>26.14</v>
      </c>
      <c r="E18" s="67"/>
      <c r="F18" s="67"/>
      <c r="G18" s="67"/>
    </row>
    <row r="19" ht="25.5" customHeight="1" spans="1:7">
      <c r="A19" s="99">
        <v>21011</v>
      </c>
      <c r="B19" s="121" t="s">
        <v>57</v>
      </c>
      <c r="C19" s="118">
        <v>26.14</v>
      </c>
      <c r="D19" s="118">
        <v>26.14</v>
      </c>
      <c r="E19" s="67"/>
      <c r="F19" s="67"/>
      <c r="G19" s="67"/>
    </row>
    <row r="20" ht="25.5" customHeight="1" spans="1:7">
      <c r="A20" s="99">
        <v>2101102</v>
      </c>
      <c r="B20" s="121" t="s">
        <v>58</v>
      </c>
      <c r="C20" s="118">
        <v>26.14</v>
      </c>
      <c r="D20" s="118">
        <v>26.14</v>
      </c>
      <c r="E20" s="67"/>
      <c r="F20" s="67"/>
      <c r="G20" s="67"/>
    </row>
    <row r="21" ht="25.5" customHeight="1" spans="1:7">
      <c r="A21" s="99">
        <v>2101102</v>
      </c>
      <c r="B21" s="99" t="s">
        <v>49</v>
      </c>
      <c r="C21" s="118">
        <v>26.14</v>
      </c>
      <c r="D21" s="118">
        <v>26.14</v>
      </c>
      <c r="E21" s="67"/>
      <c r="F21" s="67"/>
      <c r="G21" s="67"/>
    </row>
    <row r="22" ht="25.5" customHeight="1" spans="1:7">
      <c r="A22" s="68" t="s">
        <v>59</v>
      </c>
      <c r="B22" s="69"/>
      <c r="C22" s="118">
        <f>SUM(C6+C10+C14+C18)</f>
        <v>752.33</v>
      </c>
      <c r="D22" s="67">
        <f>SUM(D6+D10+D14+D18)</f>
        <v>752.33</v>
      </c>
      <c r="E22" s="67"/>
      <c r="F22" s="67"/>
      <c r="G22" s="67"/>
    </row>
  </sheetData>
  <mergeCells count="8">
    <mergeCell ref="A2:G2"/>
    <mergeCell ref="A4:B4"/>
    <mergeCell ref="A22:B22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showGridLines="0" showZeros="0" workbookViewId="0">
      <selection activeCell="C7" sqref="C7"/>
    </sheetView>
  </sheetViews>
  <sheetFormatPr defaultColWidth="6.875" defaultRowHeight="11.25" outlineLevelCol="4"/>
  <cols>
    <col min="1" max="1" width="14.5" style="60" customWidth="1"/>
    <col min="2" max="2" width="33.125" style="60" customWidth="1"/>
    <col min="3" max="5" width="24.125" style="60" customWidth="1"/>
    <col min="6" max="16384" width="6.875" style="60"/>
  </cols>
  <sheetData>
    <row r="1" ht="16.5" customHeight="1" spans="1:5">
      <c r="A1" s="44" t="s">
        <v>60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61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13" t="s">
        <v>2</v>
      </c>
    </row>
    <row r="5" ht="26.25" customHeight="1" spans="1:5">
      <c r="A5" s="114" t="s">
        <v>39</v>
      </c>
      <c r="B5" s="115"/>
      <c r="C5" s="116" t="s">
        <v>36</v>
      </c>
      <c r="D5" s="116" t="s">
        <v>62</v>
      </c>
      <c r="E5" s="116" t="s">
        <v>63</v>
      </c>
    </row>
    <row r="6" s="59" customFormat="1" ht="27.75" customHeight="1" spans="1:5">
      <c r="A6" s="63" t="s">
        <v>44</v>
      </c>
      <c r="B6" s="63" t="s">
        <v>45</v>
      </c>
      <c r="C6" s="117"/>
      <c r="D6" s="117"/>
      <c r="E6" s="117"/>
    </row>
    <row r="7" s="59" customFormat="1" ht="30" customHeight="1" spans="1:5">
      <c r="A7" s="99">
        <v>212</v>
      </c>
      <c r="B7" s="99" t="s">
        <v>46</v>
      </c>
      <c r="C7" s="118">
        <v>604.19</v>
      </c>
      <c r="D7" s="118">
        <v>572.26</v>
      </c>
      <c r="E7" s="72">
        <v>31.93</v>
      </c>
    </row>
    <row r="8" s="59" customFormat="1" ht="30" customHeight="1" spans="1:5">
      <c r="A8" s="99">
        <v>21201</v>
      </c>
      <c r="B8" s="99" t="s">
        <v>47</v>
      </c>
      <c r="C8" s="118">
        <v>604.19</v>
      </c>
      <c r="D8" s="118">
        <v>572.26</v>
      </c>
      <c r="E8" s="72">
        <v>31.93</v>
      </c>
    </row>
    <row r="9" s="59" customFormat="1" ht="30" customHeight="1" spans="1:5">
      <c r="A9" s="99">
        <v>2120199</v>
      </c>
      <c r="B9" s="99" t="s">
        <v>48</v>
      </c>
      <c r="C9" s="118">
        <v>604.19</v>
      </c>
      <c r="D9" s="118">
        <v>572.26</v>
      </c>
      <c r="E9" s="72">
        <v>31.93</v>
      </c>
    </row>
    <row r="10" s="59" customFormat="1" ht="30" customHeight="1" spans="1:5">
      <c r="A10" s="99">
        <v>2120199</v>
      </c>
      <c r="B10" s="99" t="s">
        <v>49</v>
      </c>
      <c r="C10" s="118">
        <v>604.19</v>
      </c>
      <c r="D10" s="118">
        <v>572.26</v>
      </c>
      <c r="E10" s="72">
        <v>31.93</v>
      </c>
    </row>
    <row r="11" customFormat="1" ht="30" customHeight="1" spans="1:5">
      <c r="A11" s="99">
        <v>208</v>
      </c>
      <c r="B11" s="99" t="s">
        <v>50</v>
      </c>
      <c r="C11" s="83">
        <v>87.14</v>
      </c>
      <c r="D11" s="83">
        <v>87.14</v>
      </c>
      <c r="E11" s="102"/>
    </row>
    <row r="12" customFormat="1" ht="30" customHeight="1" spans="1:5">
      <c r="A12" s="99">
        <v>20805</v>
      </c>
      <c r="B12" s="119" t="s">
        <v>51</v>
      </c>
      <c r="C12" s="83">
        <v>87.14</v>
      </c>
      <c r="D12" s="83">
        <v>87.14</v>
      </c>
      <c r="E12" s="81"/>
    </row>
    <row r="13" customFormat="1" ht="30" customHeight="1" spans="1:5">
      <c r="A13" s="99">
        <v>2080505</v>
      </c>
      <c r="B13" s="120" t="s">
        <v>52</v>
      </c>
      <c r="C13" s="83">
        <v>87.14</v>
      </c>
      <c r="D13" s="83">
        <v>87.14</v>
      </c>
      <c r="E13" s="81"/>
    </row>
    <row r="14" ht="30" customHeight="1" spans="1:5">
      <c r="A14" s="99">
        <v>2080505</v>
      </c>
      <c r="B14" s="120" t="s">
        <v>49</v>
      </c>
      <c r="C14" s="83">
        <v>87.14</v>
      </c>
      <c r="D14" s="83">
        <v>87.14</v>
      </c>
      <c r="E14" s="81"/>
    </row>
    <row r="15" ht="30" customHeight="1" spans="1:5">
      <c r="A15" s="99">
        <v>221</v>
      </c>
      <c r="B15" s="99" t="s">
        <v>53</v>
      </c>
      <c r="C15" s="118">
        <v>34.86</v>
      </c>
      <c r="D15" s="118">
        <v>34.86</v>
      </c>
      <c r="E15" s="81"/>
    </row>
    <row r="16" ht="30" customHeight="1" spans="1:5">
      <c r="A16" s="99">
        <v>22102</v>
      </c>
      <c r="B16" s="120" t="s">
        <v>54</v>
      </c>
      <c r="C16" s="118">
        <v>34.86</v>
      </c>
      <c r="D16" s="118">
        <v>34.86</v>
      </c>
      <c r="E16" s="81"/>
    </row>
    <row r="17" ht="30" customHeight="1" spans="1:5">
      <c r="A17" s="99">
        <v>2210201</v>
      </c>
      <c r="B17" s="99" t="s">
        <v>55</v>
      </c>
      <c r="C17" s="118">
        <v>34.86</v>
      </c>
      <c r="D17" s="118">
        <v>34.86</v>
      </c>
      <c r="E17" s="81"/>
    </row>
    <row r="18" ht="30" customHeight="1" spans="1:5">
      <c r="A18" s="99">
        <v>2210201</v>
      </c>
      <c r="B18" s="99" t="s">
        <v>49</v>
      </c>
      <c r="C18" s="118">
        <v>34.86</v>
      </c>
      <c r="D18" s="118">
        <v>34.86</v>
      </c>
      <c r="E18" s="81"/>
    </row>
    <row r="19" ht="30" customHeight="1" spans="1:5">
      <c r="A19" s="99">
        <v>210</v>
      </c>
      <c r="B19" s="121" t="s">
        <v>56</v>
      </c>
      <c r="C19" s="118">
        <v>26.14</v>
      </c>
      <c r="D19" s="118">
        <v>26.14</v>
      </c>
      <c r="E19" s="81"/>
    </row>
    <row r="20" ht="30" customHeight="1" spans="1:5">
      <c r="A20" s="99">
        <v>21011</v>
      </c>
      <c r="B20" s="121" t="s">
        <v>57</v>
      </c>
      <c r="C20" s="118">
        <v>26.14</v>
      </c>
      <c r="D20" s="118">
        <v>26.14</v>
      </c>
      <c r="E20" s="81"/>
    </row>
    <row r="21" ht="30" customHeight="1" spans="1:5">
      <c r="A21" s="99">
        <v>2101102</v>
      </c>
      <c r="B21" s="121" t="s">
        <v>58</v>
      </c>
      <c r="C21" s="118">
        <v>26.14</v>
      </c>
      <c r="D21" s="118">
        <v>26.14</v>
      </c>
      <c r="E21" s="81"/>
    </row>
    <row r="22" ht="30" customHeight="1" spans="1:5">
      <c r="A22" s="99">
        <v>2101102</v>
      </c>
      <c r="B22" s="99" t="s">
        <v>49</v>
      </c>
      <c r="C22" s="118">
        <v>26.14</v>
      </c>
      <c r="D22" s="118">
        <v>26.14</v>
      </c>
      <c r="E22" s="81"/>
    </row>
    <row r="23" ht="30" customHeight="1" spans="1:5">
      <c r="A23" s="68" t="s">
        <v>59</v>
      </c>
      <c r="B23" s="69"/>
      <c r="C23" s="118">
        <f>C7+C11+C15+C19</f>
        <v>752.33</v>
      </c>
      <c r="D23" s="81">
        <f>SUM(D7+D11+D15+D19)</f>
        <v>720.4</v>
      </c>
      <c r="E23" s="81">
        <v>31.93</v>
      </c>
    </row>
  </sheetData>
  <mergeCells count="6">
    <mergeCell ref="A3:E3"/>
    <mergeCell ref="A5:B5"/>
    <mergeCell ref="A23:B23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4" workbookViewId="0">
      <selection activeCell="F28" sqref="F28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64</v>
      </c>
      <c r="B1" s="109"/>
      <c r="C1" s="109"/>
      <c r="D1" s="109"/>
      <c r="E1" s="109"/>
      <c r="F1" s="110"/>
    </row>
    <row r="2" ht="18.75" customHeight="1" spans="1:6">
      <c r="A2" s="111"/>
      <c r="B2" s="109"/>
      <c r="C2" s="109"/>
      <c r="D2" s="109"/>
      <c r="E2" s="109"/>
      <c r="F2" s="110"/>
    </row>
    <row r="3" ht="21" customHeight="1" spans="1:6">
      <c r="A3" s="76" t="s">
        <v>65</v>
      </c>
      <c r="B3" s="76"/>
      <c r="C3" s="76"/>
      <c r="D3" s="76"/>
      <c r="E3" s="76"/>
      <c r="F3" s="76"/>
    </row>
    <row r="4" ht="14.25" customHeight="1" spans="1:6">
      <c r="A4" s="112"/>
      <c r="B4" s="112"/>
      <c r="C4" s="112"/>
      <c r="D4" s="112"/>
      <c r="E4" s="112"/>
      <c r="F4" s="78" t="s">
        <v>2</v>
      </c>
    </row>
    <row r="5" ht="24" customHeight="1" spans="1:6">
      <c r="A5" s="128" t="s">
        <v>3</v>
      </c>
      <c r="B5" s="63"/>
      <c r="C5" s="128" t="s">
        <v>4</v>
      </c>
      <c r="D5" s="63"/>
      <c r="E5" s="63"/>
      <c r="F5" s="63"/>
    </row>
    <row r="6" ht="24" customHeight="1" spans="1:6">
      <c r="A6" s="128" t="s">
        <v>5</v>
      </c>
      <c r="B6" s="128" t="s">
        <v>6</v>
      </c>
      <c r="C6" s="63" t="s">
        <v>39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66</v>
      </c>
      <c r="E7" s="63" t="s">
        <v>40</v>
      </c>
      <c r="F7" s="63" t="s">
        <v>67</v>
      </c>
    </row>
    <row r="8" ht="28.5" customHeight="1" spans="1:6">
      <c r="A8" s="67" t="s">
        <v>11</v>
      </c>
      <c r="B8" s="72">
        <v>752.33</v>
      </c>
      <c r="C8" s="65" t="s">
        <v>12</v>
      </c>
      <c r="D8" s="65"/>
      <c r="E8" s="65"/>
      <c r="F8" s="72"/>
    </row>
    <row r="9" ht="28.5" customHeight="1" spans="1:6">
      <c r="A9" s="67" t="s">
        <v>13</v>
      </c>
      <c r="B9" s="72"/>
      <c r="C9" s="65" t="s">
        <v>14</v>
      </c>
      <c r="D9" s="65"/>
      <c r="E9" s="65"/>
      <c r="F9" s="72"/>
    </row>
    <row r="10" ht="28.5" customHeight="1" spans="1:6">
      <c r="A10" s="67"/>
      <c r="B10" s="67"/>
      <c r="C10" s="65" t="s">
        <v>16</v>
      </c>
      <c r="D10" s="65"/>
      <c r="E10" s="65"/>
      <c r="F10" s="72"/>
    </row>
    <row r="11" ht="28.5" customHeight="1" spans="1:6">
      <c r="A11" s="67"/>
      <c r="B11" s="67"/>
      <c r="C11" s="67" t="s">
        <v>18</v>
      </c>
      <c r="D11" s="67"/>
      <c r="E11" s="67"/>
      <c r="F11" s="72"/>
    </row>
    <row r="12" ht="28.5" customHeight="1" spans="1:6">
      <c r="A12" s="67"/>
      <c r="B12" s="67"/>
      <c r="C12" s="65" t="s">
        <v>19</v>
      </c>
      <c r="D12" s="65"/>
      <c r="E12" s="65"/>
      <c r="F12" s="72"/>
    </row>
    <row r="13" ht="28.5" customHeight="1" spans="1:6">
      <c r="A13" s="67"/>
      <c r="B13" s="67"/>
      <c r="C13" s="65" t="s">
        <v>20</v>
      </c>
      <c r="D13" s="65"/>
      <c r="E13" s="65"/>
      <c r="F13" s="72"/>
    </row>
    <row r="14" ht="28.5" customHeight="1" spans="1:6">
      <c r="A14" s="67"/>
      <c r="B14" s="67"/>
      <c r="C14" s="67" t="s">
        <v>21</v>
      </c>
      <c r="D14" s="67"/>
      <c r="E14" s="67"/>
      <c r="F14" s="67"/>
    </row>
    <row r="15" ht="28.5" customHeight="1" spans="1:6">
      <c r="A15" s="67"/>
      <c r="B15" s="67"/>
      <c r="C15" s="67" t="s">
        <v>22</v>
      </c>
      <c r="D15" s="67">
        <v>87.14</v>
      </c>
      <c r="E15" s="67">
        <v>87.14</v>
      </c>
      <c r="F15" s="67"/>
    </row>
    <row r="16" ht="28.5" customHeight="1" spans="1:6">
      <c r="A16" s="67"/>
      <c r="B16" s="67"/>
      <c r="C16" s="65" t="s">
        <v>23</v>
      </c>
      <c r="D16" s="67">
        <v>26.14</v>
      </c>
      <c r="E16" s="67">
        <v>26.14</v>
      </c>
      <c r="F16" s="67"/>
    </row>
    <row r="17" ht="28.5" customHeight="1" spans="1:6">
      <c r="A17" s="67"/>
      <c r="B17" s="67"/>
      <c r="C17" s="65" t="s">
        <v>24</v>
      </c>
      <c r="D17" s="67"/>
      <c r="E17" s="67"/>
      <c r="F17" s="67"/>
    </row>
    <row r="18" ht="28.5" customHeight="1" spans="1:6">
      <c r="A18" s="67"/>
      <c r="B18" s="67"/>
      <c r="C18" s="67" t="s">
        <v>25</v>
      </c>
      <c r="D18" s="67">
        <v>604.19</v>
      </c>
      <c r="E18" s="67">
        <v>604.19</v>
      </c>
      <c r="F18" s="67"/>
    </row>
    <row r="19" ht="28.5" customHeight="1" spans="1:6">
      <c r="A19" s="67"/>
      <c r="B19" s="67"/>
      <c r="C19" s="67" t="s">
        <v>26</v>
      </c>
      <c r="D19" s="67"/>
      <c r="E19" s="81"/>
      <c r="F19" s="67"/>
    </row>
    <row r="20" ht="28.5" customHeight="1" spans="1:6">
      <c r="A20" s="67"/>
      <c r="B20" s="67"/>
      <c r="C20" s="67" t="s">
        <v>27</v>
      </c>
      <c r="D20" s="67"/>
      <c r="E20" s="81"/>
      <c r="F20" s="67"/>
    </row>
    <row r="21" ht="28.5" customHeight="1" spans="1:6">
      <c r="A21" s="67"/>
      <c r="B21" s="67"/>
      <c r="C21" s="67" t="s">
        <v>28</v>
      </c>
      <c r="D21" s="67"/>
      <c r="E21" s="81"/>
      <c r="F21" s="67"/>
    </row>
    <row r="22" ht="28.5" customHeight="1" spans="1:6">
      <c r="A22" s="67"/>
      <c r="B22" s="67"/>
      <c r="C22" s="67" t="s">
        <v>29</v>
      </c>
      <c r="D22" s="67"/>
      <c r="E22" s="81"/>
      <c r="F22" s="67"/>
    </row>
    <row r="23" ht="28.5" customHeight="1" spans="1:6">
      <c r="A23" s="67"/>
      <c r="B23" s="67"/>
      <c r="C23" s="67" t="s">
        <v>30</v>
      </c>
      <c r="D23" s="67"/>
      <c r="E23" s="81"/>
      <c r="F23" s="67"/>
    </row>
    <row r="24" ht="28.5" customHeight="1" spans="1:6">
      <c r="A24" s="67"/>
      <c r="B24" s="67"/>
      <c r="C24" s="67" t="s">
        <v>31</v>
      </c>
      <c r="D24" s="67"/>
      <c r="E24" s="81"/>
      <c r="F24" s="67"/>
    </row>
    <row r="25" ht="28.5" customHeight="1" spans="1:6">
      <c r="A25" s="67"/>
      <c r="B25" s="67"/>
      <c r="C25" s="67" t="s">
        <v>32</v>
      </c>
      <c r="D25" s="67">
        <v>34.86</v>
      </c>
      <c r="E25" s="67">
        <v>34.86</v>
      </c>
      <c r="F25" s="67"/>
    </row>
    <row r="26" ht="28.5" customHeight="1" spans="1:6">
      <c r="A26" s="67"/>
      <c r="B26" s="67"/>
      <c r="C26" s="67" t="s">
        <v>33</v>
      </c>
      <c r="D26" s="67"/>
      <c r="E26" s="67"/>
      <c r="F26" s="67"/>
    </row>
    <row r="27" ht="28.5" customHeight="1" spans="1:6">
      <c r="A27" s="67"/>
      <c r="B27" s="67"/>
      <c r="C27" s="67" t="s">
        <v>34</v>
      </c>
      <c r="D27" s="67"/>
      <c r="E27" s="67"/>
      <c r="F27" s="67"/>
    </row>
    <row r="28" ht="28.5" customHeight="1" spans="1:6">
      <c r="A28" s="67"/>
      <c r="B28" s="67"/>
      <c r="C28" s="67"/>
      <c r="D28" s="67"/>
      <c r="E28" s="67"/>
      <c r="F28" s="67"/>
    </row>
    <row r="29" ht="28.5" customHeight="1" spans="1:6">
      <c r="A29" s="63" t="s">
        <v>35</v>
      </c>
      <c r="B29" s="72">
        <v>752.33</v>
      </c>
      <c r="C29" s="63" t="s">
        <v>36</v>
      </c>
      <c r="D29" s="67">
        <f>SUM(D8:D28)</f>
        <v>752.33</v>
      </c>
      <c r="E29" s="67">
        <f>SUM(E8:E28)</f>
        <v>752.33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topLeftCell="A10" workbookViewId="0">
      <selection activeCell="I23" sqref="I23"/>
    </sheetView>
  </sheetViews>
  <sheetFormatPr defaultColWidth="6.875" defaultRowHeight="11.25"/>
  <cols>
    <col min="1" max="1" width="9.5" style="60" customWidth="1"/>
    <col min="2" max="2" width="19.875" style="60" customWidth="1"/>
    <col min="3" max="8" width="10" style="60" customWidth="1"/>
    <col min="9" max="11" width="10.875" style="60" customWidth="1"/>
    <col min="12" max="16384" width="6.875" style="60"/>
  </cols>
  <sheetData>
    <row r="1" ht="16.5" customHeight="1" spans="1:11">
      <c r="A1" s="44" t="s">
        <v>68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69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8"/>
      <c r="B4" s="98"/>
      <c r="C4" s="98"/>
      <c r="D4" s="98"/>
      <c r="E4" s="98"/>
      <c r="F4" s="98"/>
      <c r="G4" s="98"/>
      <c r="H4" s="98"/>
      <c r="I4" s="98"/>
      <c r="J4" s="71" t="s">
        <v>2</v>
      </c>
      <c r="K4" s="71"/>
    </row>
    <row r="5" ht="26.25" customHeight="1" spans="1:11">
      <c r="A5" s="63" t="s">
        <v>39</v>
      </c>
      <c r="B5" s="63"/>
      <c r="C5" s="63" t="s">
        <v>70</v>
      </c>
      <c r="D5" s="63"/>
      <c r="E5" s="63"/>
      <c r="F5" s="63" t="s">
        <v>71</v>
      </c>
      <c r="G5" s="63"/>
      <c r="H5" s="63"/>
      <c r="I5" s="63" t="s">
        <v>72</v>
      </c>
      <c r="J5" s="63"/>
      <c r="K5" s="63"/>
    </row>
    <row r="6" s="59" customFormat="1" ht="30.75" customHeight="1" spans="1:11">
      <c r="A6" s="63" t="s">
        <v>44</v>
      </c>
      <c r="B6" s="63" t="s">
        <v>45</v>
      </c>
      <c r="C6" s="63" t="s">
        <v>59</v>
      </c>
      <c r="D6" s="63" t="s">
        <v>62</v>
      </c>
      <c r="E6" s="63" t="s">
        <v>63</v>
      </c>
      <c r="F6" s="63" t="s">
        <v>59</v>
      </c>
      <c r="G6" s="63" t="s">
        <v>62</v>
      </c>
      <c r="H6" s="63" t="s">
        <v>63</v>
      </c>
      <c r="I6" s="63" t="s">
        <v>59</v>
      </c>
      <c r="J6" s="63" t="s">
        <v>62</v>
      </c>
      <c r="K6" s="63" t="s">
        <v>63</v>
      </c>
    </row>
    <row r="7" s="59" customFormat="1" ht="30.75" customHeight="1" spans="1:11">
      <c r="A7" s="99">
        <v>212</v>
      </c>
      <c r="B7" s="100" t="s">
        <v>46</v>
      </c>
      <c r="C7" s="72">
        <v>564.94</v>
      </c>
      <c r="D7" s="72">
        <v>518.44</v>
      </c>
      <c r="E7" s="81">
        <v>46.5</v>
      </c>
      <c r="F7" s="72">
        <v>604.19</v>
      </c>
      <c r="G7" s="72">
        <v>572.26</v>
      </c>
      <c r="H7" s="72">
        <v>31.93</v>
      </c>
      <c r="I7" s="72">
        <f>ROUND((F7-C7)/C7*100,2)</f>
        <v>6.95</v>
      </c>
      <c r="J7" s="72">
        <f>ROUND((G7-D7)/D7*100,2)</f>
        <v>10.38</v>
      </c>
      <c r="K7" s="72">
        <f>ROUND((H7-E7)/E7*100,2)</f>
        <v>-31.33</v>
      </c>
    </row>
    <row r="8" s="59" customFormat="1" ht="30.75" customHeight="1" spans="1:11">
      <c r="A8" s="99">
        <v>21201</v>
      </c>
      <c r="B8" s="100" t="s">
        <v>47</v>
      </c>
      <c r="C8" s="72">
        <v>564.94</v>
      </c>
      <c r="D8" s="72">
        <v>518.44</v>
      </c>
      <c r="E8" s="101">
        <v>46.5</v>
      </c>
      <c r="F8" s="72">
        <v>604.19</v>
      </c>
      <c r="G8" s="72">
        <v>572.26</v>
      </c>
      <c r="H8" s="72">
        <v>31.93</v>
      </c>
      <c r="I8" s="72">
        <f>ROUND((F8-C8)/C8*100,2)</f>
        <v>6.95</v>
      </c>
      <c r="J8" s="72">
        <f>ROUND((G8-D8)/D8*100,2)</f>
        <v>10.38</v>
      </c>
      <c r="K8" s="72">
        <f>ROUND((H8-E8)/E8*100,2)</f>
        <v>-31.33</v>
      </c>
    </row>
    <row r="9" s="59" customFormat="1" ht="30.75" customHeight="1" spans="1:11">
      <c r="A9" s="99">
        <v>2120199</v>
      </c>
      <c r="B9" s="100" t="s">
        <v>48</v>
      </c>
      <c r="C9" s="72">
        <v>564.94</v>
      </c>
      <c r="D9" s="72">
        <v>518.44</v>
      </c>
      <c r="E9" s="101">
        <v>46.5</v>
      </c>
      <c r="F9" s="72">
        <v>604.19</v>
      </c>
      <c r="G9" s="72">
        <v>572.26</v>
      </c>
      <c r="H9" s="72">
        <v>31.93</v>
      </c>
      <c r="I9" s="72">
        <f>ROUND((F9-C9)/C9*100,2)</f>
        <v>6.95</v>
      </c>
      <c r="J9" s="72">
        <f>ROUND((G9-D9)/D9*100,2)</f>
        <v>10.38</v>
      </c>
      <c r="K9" s="72">
        <f>ROUND((H9-E9)/E9*100,2)</f>
        <v>-31.33</v>
      </c>
    </row>
    <row r="10" s="59" customFormat="1" ht="30.75" customHeight="1" spans="1:11">
      <c r="A10" s="99">
        <v>2120199</v>
      </c>
      <c r="B10" s="100" t="s">
        <v>49</v>
      </c>
      <c r="C10" s="73">
        <v>564.94</v>
      </c>
      <c r="D10" s="72">
        <v>518.44</v>
      </c>
      <c r="E10" s="102">
        <v>46.5</v>
      </c>
      <c r="F10" s="72">
        <v>604.19</v>
      </c>
      <c r="G10" s="72">
        <v>572.26</v>
      </c>
      <c r="H10" s="72">
        <v>31.93</v>
      </c>
      <c r="I10" s="72">
        <f>ROUND((F10-C10)/C10*100,2)</f>
        <v>6.95</v>
      </c>
      <c r="J10" s="72">
        <f>ROUND((G10-D10)/D10*100,2)</f>
        <v>10.38</v>
      </c>
      <c r="K10" s="72">
        <f>ROUND((H10-E10)/E10*100,2)</f>
        <v>-31.33</v>
      </c>
    </row>
    <row r="11" s="59" customFormat="1" ht="30.75" customHeight="1" spans="1:11">
      <c r="A11" s="99">
        <v>208</v>
      </c>
      <c r="B11" s="100" t="s">
        <v>50</v>
      </c>
      <c r="C11" s="67">
        <v>79.64</v>
      </c>
      <c r="D11" s="67">
        <v>79.64</v>
      </c>
      <c r="E11" s="67"/>
      <c r="F11" s="72">
        <v>87.14</v>
      </c>
      <c r="G11" s="72">
        <v>87.14</v>
      </c>
      <c r="H11" s="72"/>
      <c r="I11" s="72">
        <f>ROUND((F11-C11)/C11*100,2)</f>
        <v>9.42</v>
      </c>
      <c r="J11" s="72">
        <f t="shared" ref="J11:J18" si="0">ROUND((G11-D11)/D11*100,2)</f>
        <v>9.42</v>
      </c>
      <c r="K11" s="72"/>
    </row>
    <row r="12" customFormat="1" ht="30.75" customHeight="1" spans="1:11">
      <c r="A12" s="99">
        <v>20805</v>
      </c>
      <c r="B12" s="103" t="s">
        <v>51</v>
      </c>
      <c r="C12" s="67">
        <v>79.64</v>
      </c>
      <c r="D12" s="67">
        <v>79.64</v>
      </c>
      <c r="E12" s="67"/>
      <c r="F12" s="72">
        <v>87.14</v>
      </c>
      <c r="G12" s="72">
        <v>87.14</v>
      </c>
      <c r="H12" s="72"/>
      <c r="I12" s="72">
        <f t="shared" ref="I12:I23" si="1">ROUND((F12-C12)/C12*100,2)</f>
        <v>9.42</v>
      </c>
      <c r="J12" s="72">
        <f t="shared" si="0"/>
        <v>9.42</v>
      </c>
      <c r="K12" s="72"/>
    </row>
    <row r="13" ht="30.75" customHeight="1" spans="1:11">
      <c r="A13" s="99">
        <v>2080505</v>
      </c>
      <c r="B13" s="104" t="s">
        <v>52</v>
      </c>
      <c r="C13" s="67">
        <v>79.64</v>
      </c>
      <c r="D13" s="67">
        <v>79.64</v>
      </c>
      <c r="E13" s="67"/>
      <c r="F13" s="72">
        <v>87.14</v>
      </c>
      <c r="G13" s="72">
        <v>87.14</v>
      </c>
      <c r="H13" s="72"/>
      <c r="I13" s="72">
        <f t="shared" si="1"/>
        <v>9.42</v>
      </c>
      <c r="J13" s="72">
        <f t="shared" si="0"/>
        <v>9.42</v>
      </c>
      <c r="K13" s="72"/>
    </row>
    <row r="14" ht="30.75" customHeight="1" spans="1:11">
      <c r="A14" s="99">
        <v>2080505</v>
      </c>
      <c r="B14" s="105" t="s">
        <v>49</v>
      </c>
      <c r="C14" s="67">
        <v>79.64</v>
      </c>
      <c r="D14" s="67">
        <v>79.64</v>
      </c>
      <c r="E14" s="67"/>
      <c r="F14" s="72">
        <v>87.14</v>
      </c>
      <c r="G14" s="72">
        <v>87.14</v>
      </c>
      <c r="H14" s="72"/>
      <c r="I14" s="72">
        <f t="shared" si="1"/>
        <v>9.42</v>
      </c>
      <c r="J14" s="72">
        <f t="shared" si="0"/>
        <v>9.42</v>
      </c>
      <c r="K14" s="72"/>
    </row>
    <row r="15" ht="30.75" customHeight="1" spans="1:11">
      <c r="A15" s="99">
        <v>221</v>
      </c>
      <c r="B15" s="100" t="s">
        <v>53</v>
      </c>
      <c r="C15" s="67">
        <v>31.86</v>
      </c>
      <c r="D15" s="67">
        <v>31.86</v>
      </c>
      <c r="E15" s="67"/>
      <c r="F15" s="72">
        <v>34.86</v>
      </c>
      <c r="G15" s="72">
        <v>34.86</v>
      </c>
      <c r="H15" s="72"/>
      <c r="I15" s="72">
        <f t="shared" si="1"/>
        <v>9.42</v>
      </c>
      <c r="J15" s="72">
        <f t="shared" si="0"/>
        <v>9.42</v>
      </c>
      <c r="K15" s="72"/>
    </row>
    <row r="16" ht="30.75" customHeight="1" spans="1:11">
      <c r="A16" s="99">
        <v>22102</v>
      </c>
      <c r="B16" s="105" t="s">
        <v>54</v>
      </c>
      <c r="C16" s="67">
        <v>31.86</v>
      </c>
      <c r="D16" s="67">
        <v>31.86</v>
      </c>
      <c r="E16" s="67"/>
      <c r="F16" s="72">
        <v>34.86</v>
      </c>
      <c r="G16" s="72">
        <v>34.86</v>
      </c>
      <c r="H16" s="72"/>
      <c r="I16" s="72">
        <f t="shared" si="1"/>
        <v>9.42</v>
      </c>
      <c r="J16" s="72">
        <f t="shared" si="0"/>
        <v>9.42</v>
      </c>
      <c r="K16" s="72"/>
    </row>
    <row r="17" ht="30.75" customHeight="1" spans="1:11">
      <c r="A17" s="99">
        <v>2210201</v>
      </c>
      <c r="B17" s="100" t="s">
        <v>55</v>
      </c>
      <c r="C17" s="67">
        <v>31.86</v>
      </c>
      <c r="D17" s="67">
        <v>31.86</v>
      </c>
      <c r="E17" s="106"/>
      <c r="F17" s="72">
        <v>34.86</v>
      </c>
      <c r="G17" s="72">
        <v>34.86</v>
      </c>
      <c r="H17" s="72"/>
      <c r="I17" s="72">
        <f t="shared" si="1"/>
        <v>9.42</v>
      </c>
      <c r="J17" s="72">
        <f t="shared" si="0"/>
        <v>9.42</v>
      </c>
      <c r="K17" s="72"/>
    </row>
    <row r="18" ht="30.75" customHeight="1" spans="1:11">
      <c r="A18" s="99">
        <v>2210201</v>
      </c>
      <c r="B18" s="100" t="s">
        <v>49</v>
      </c>
      <c r="C18" s="72">
        <v>31.86</v>
      </c>
      <c r="D18" s="67">
        <v>31.86</v>
      </c>
      <c r="E18" s="106"/>
      <c r="F18" s="72">
        <v>34.86</v>
      </c>
      <c r="G18" s="72">
        <v>34.86</v>
      </c>
      <c r="H18" s="72"/>
      <c r="I18" s="72">
        <f t="shared" si="1"/>
        <v>9.42</v>
      </c>
      <c r="J18" s="72">
        <f t="shared" si="0"/>
        <v>9.42</v>
      </c>
      <c r="K18" s="72"/>
    </row>
    <row r="19" ht="30.75" customHeight="1" spans="1:11">
      <c r="A19" s="99">
        <v>210</v>
      </c>
      <c r="B19" s="100" t="s">
        <v>56</v>
      </c>
      <c r="C19" s="72"/>
      <c r="D19" s="67"/>
      <c r="E19" s="106"/>
      <c r="F19" s="72">
        <v>26.14</v>
      </c>
      <c r="G19" s="72">
        <v>26.14</v>
      </c>
      <c r="H19" s="72"/>
      <c r="I19" s="72"/>
      <c r="J19" s="72"/>
      <c r="K19" s="72"/>
    </row>
    <row r="20" ht="30.75" customHeight="1" spans="1:11">
      <c r="A20" s="99">
        <v>21011</v>
      </c>
      <c r="B20" s="100" t="s">
        <v>57</v>
      </c>
      <c r="C20" s="72"/>
      <c r="D20" s="67"/>
      <c r="E20" s="106"/>
      <c r="F20" s="72">
        <v>26.14</v>
      </c>
      <c r="G20" s="72">
        <v>26.14</v>
      </c>
      <c r="H20" s="72"/>
      <c r="I20" s="72"/>
      <c r="J20" s="72"/>
      <c r="K20" s="72"/>
    </row>
    <row r="21" ht="30.75" customHeight="1" spans="1:11">
      <c r="A21" s="99">
        <v>2101102</v>
      </c>
      <c r="B21" s="100" t="s">
        <v>58</v>
      </c>
      <c r="C21" s="73"/>
      <c r="D21" s="67"/>
      <c r="E21" s="106"/>
      <c r="F21" s="72">
        <v>26.14</v>
      </c>
      <c r="G21" s="72">
        <v>26.14</v>
      </c>
      <c r="H21" s="72"/>
      <c r="I21" s="72"/>
      <c r="J21" s="72"/>
      <c r="K21" s="72"/>
    </row>
    <row r="22" ht="30.75" customHeight="1" spans="1:11">
      <c r="A22" s="99">
        <v>2101102</v>
      </c>
      <c r="B22" s="100" t="s">
        <v>49</v>
      </c>
      <c r="C22" s="67"/>
      <c r="D22" s="67"/>
      <c r="E22" s="106"/>
      <c r="F22" s="72">
        <v>26.14</v>
      </c>
      <c r="G22" s="72">
        <v>26.14</v>
      </c>
      <c r="H22" s="72"/>
      <c r="I22" s="72"/>
      <c r="J22" s="72"/>
      <c r="K22" s="72"/>
    </row>
    <row r="23" ht="30.75" customHeight="1" spans="1:11">
      <c r="A23" s="107" t="s">
        <v>59</v>
      </c>
      <c r="B23" s="108"/>
      <c r="C23" s="67">
        <v>676.44</v>
      </c>
      <c r="D23" s="72">
        <v>629.94</v>
      </c>
      <c r="E23" s="101">
        <v>46.5</v>
      </c>
      <c r="F23" s="72">
        <f>SUM(F7+F11+F15+F19)</f>
        <v>752.33</v>
      </c>
      <c r="G23" s="101">
        <f>G15+G11+G7+G21</f>
        <v>720.4</v>
      </c>
      <c r="H23" s="72">
        <v>31.93</v>
      </c>
      <c r="I23" s="72">
        <f t="shared" si="1"/>
        <v>11.22</v>
      </c>
      <c r="J23" s="72">
        <f>ROUND((G23-D23)/D23*100,2)</f>
        <v>14.36</v>
      </c>
      <c r="K23" s="72">
        <f>ROUND((H23-E23)/E23*100,2)</f>
        <v>-31.33</v>
      </c>
    </row>
  </sheetData>
  <mergeCells count="7">
    <mergeCell ref="A3:K3"/>
    <mergeCell ref="J4:K4"/>
    <mergeCell ref="A5:B5"/>
    <mergeCell ref="C5:E5"/>
    <mergeCell ref="F5:H5"/>
    <mergeCell ref="I5:K5"/>
    <mergeCell ref="A23:B23"/>
  </mergeCells>
  <printOptions horizontalCentered="1"/>
  <pageMargins left="0.590277777777778" right="0.590277777777778" top="0.786805555555556" bottom="0.590277777777778" header="0.511805555555556" footer="0.511805555555556"/>
  <pageSetup paperSize="9" scale="75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C44" sqref="C44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8" t="s">
        <v>73</v>
      </c>
      <c r="B1" s="89"/>
      <c r="C1" s="89"/>
    </row>
    <row r="2" ht="44.25" customHeight="1" spans="1:5">
      <c r="A2" s="90" t="s">
        <v>74</v>
      </c>
      <c r="B2" s="90"/>
      <c r="C2" s="90"/>
      <c r="D2" s="91"/>
      <c r="E2" s="91"/>
    </row>
    <row r="3" ht="20.25" customHeight="1" spans="3:3">
      <c r="C3" s="92" t="s">
        <v>2</v>
      </c>
    </row>
    <row r="4" ht="22.5" customHeight="1" spans="1:3">
      <c r="A4" s="93" t="s">
        <v>75</v>
      </c>
      <c r="B4" s="93" t="s">
        <v>6</v>
      </c>
      <c r="C4" s="93" t="s">
        <v>76</v>
      </c>
    </row>
    <row r="5" ht="22.5" customHeight="1" spans="1:3">
      <c r="A5" s="94" t="s">
        <v>77</v>
      </c>
      <c r="B5" s="95">
        <v>690.34</v>
      </c>
      <c r="C5" s="94"/>
    </row>
    <row r="6" ht="22.5" customHeight="1" spans="1:3">
      <c r="A6" s="94" t="s">
        <v>78</v>
      </c>
      <c r="B6" s="95">
        <v>248.94</v>
      </c>
      <c r="C6" s="94"/>
    </row>
    <row r="7" ht="22.5" customHeight="1" spans="1:3">
      <c r="A7" s="94" t="s">
        <v>79</v>
      </c>
      <c r="B7" s="95">
        <v>35.35</v>
      </c>
      <c r="C7" s="94"/>
    </row>
    <row r="8" ht="22.5" customHeight="1" spans="1:3">
      <c r="A8" s="94" t="s">
        <v>80</v>
      </c>
      <c r="B8" s="95">
        <v>20.75</v>
      </c>
      <c r="C8" s="94"/>
    </row>
    <row r="9" ht="22.5" customHeight="1" spans="1:3">
      <c r="A9" s="94" t="s">
        <v>81</v>
      </c>
      <c r="B9" s="95">
        <v>157.68</v>
      </c>
      <c r="C9" s="94"/>
    </row>
    <row r="10" ht="22.5" customHeight="1" spans="1:3">
      <c r="A10" s="94" t="s">
        <v>82</v>
      </c>
      <c r="B10" s="95">
        <v>87.14</v>
      </c>
      <c r="C10" s="94"/>
    </row>
    <row r="11" ht="22.5" customHeight="1" spans="1:3">
      <c r="A11" s="94" t="s">
        <v>83</v>
      </c>
      <c r="B11" s="95"/>
      <c r="C11" s="94"/>
    </row>
    <row r="12" ht="22.5" customHeight="1" spans="1:3">
      <c r="A12" s="94" t="s">
        <v>84</v>
      </c>
      <c r="B12" s="95">
        <v>26.14</v>
      </c>
      <c r="C12" s="94"/>
    </row>
    <row r="13" ht="22.5" customHeight="1" spans="1:3">
      <c r="A13" s="94" t="s">
        <v>85</v>
      </c>
      <c r="B13" s="95"/>
      <c r="C13" s="94"/>
    </row>
    <row r="14" ht="22.5" customHeight="1" spans="1:3">
      <c r="A14" s="94" t="s">
        <v>86</v>
      </c>
      <c r="B14" s="95">
        <v>32.52</v>
      </c>
      <c r="C14" s="94"/>
    </row>
    <row r="15" ht="22.5" customHeight="1" spans="1:3">
      <c r="A15" s="94" t="s">
        <v>87</v>
      </c>
      <c r="B15" s="95">
        <v>34.86</v>
      </c>
      <c r="C15" s="94"/>
    </row>
    <row r="16" ht="22.5" customHeight="1" spans="1:3">
      <c r="A16" s="94" t="s">
        <v>88</v>
      </c>
      <c r="B16" s="95">
        <v>46.96</v>
      </c>
      <c r="C16" s="94"/>
    </row>
    <row r="17" ht="22.5" customHeight="1" spans="1:3">
      <c r="A17" s="94" t="s">
        <v>89</v>
      </c>
      <c r="B17" s="95">
        <v>30.06</v>
      </c>
      <c r="C17" s="94"/>
    </row>
    <row r="18" ht="22.5" customHeight="1" spans="1:3">
      <c r="A18" s="94" t="s">
        <v>90</v>
      </c>
      <c r="B18" s="95">
        <v>10</v>
      </c>
      <c r="C18" s="94"/>
    </row>
    <row r="19" ht="22.5" customHeight="1" spans="1:3">
      <c r="A19" s="94" t="s">
        <v>91</v>
      </c>
      <c r="B19" s="95">
        <v>1.85</v>
      </c>
      <c r="C19" s="94"/>
    </row>
    <row r="20" ht="22.5" customHeight="1" spans="1:3">
      <c r="A20" s="94" t="s">
        <v>92</v>
      </c>
      <c r="B20" s="95"/>
      <c r="C20" s="94"/>
    </row>
    <row r="21" ht="22.5" customHeight="1" spans="1:3">
      <c r="A21" s="94" t="s">
        <v>93</v>
      </c>
      <c r="B21" s="95"/>
      <c r="C21" s="94"/>
    </row>
    <row r="22" ht="22.5" customHeight="1" spans="1:3">
      <c r="A22" s="94" t="s">
        <v>94</v>
      </c>
      <c r="B22" s="95"/>
      <c r="C22" s="94"/>
    </row>
    <row r="23" ht="22.5" customHeight="1" spans="1:3">
      <c r="A23" s="94" t="s">
        <v>95</v>
      </c>
      <c r="B23" s="95"/>
      <c r="C23" s="94"/>
    </row>
    <row r="24" ht="22.5" customHeight="1" spans="1:3">
      <c r="A24" s="94" t="s">
        <v>96</v>
      </c>
      <c r="B24" s="95">
        <v>1.2</v>
      </c>
      <c r="C24" s="94"/>
    </row>
    <row r="25" ht="22.5" customHeight="1" spans="1:3">
      <c r="A25" s="94" t="s">
        <v>97</v>
      </c>
      <c r="B25" s="95"/>
      <c r="C25" s="94"/>
    </row>
    <row r="26" ht="22.5" customHeight="1" spans="1:3">
      <c r="A26" s="94" t="s">
        <v>98</v>
      </c>
      <c r="B26" s="95"/>
      <c r="C26" s="94"/>
    </row>
    <row r="27" ht="22.5" customHeight="1" spans="1:3">
      <c r="A27" s="94" t="s">
        <v>99</v>
      </c>
      <c r="B27" s="95">
        <v>3</v>
      </c>
      <c r="C27" s="94"/>
    </row>
    <row r="28" ht="22.5" customHeight="1" spans="1:3">
      <c r="A28" s="94" t="s">
        <v>100</v>
      </c>
      <c r="B28" s="95"/>
      <c r="C28" s="94"/>
    </row>
    <row r="29" ht="22.5" customHeight="1" spans="1:3">
      <c r="A29" s="94" t="s">
        <v>101</v>
      </c>
      <c r="B29" s="95">
        <v>0.5</v>
      </c>
      <c r="C29" s="94"/>
    </row>
    <row r="30" ht="22.5" customHeight="1" spans="1:3">
      <c r="A30" s="94" t="s">
        <v>102</v>
      </c>
      <c r="B30" s="95"/>
      <c r="C30" s="94"/>
    </row>
    <row r="31" ht="22.5" customHeight="1" spans="1:3">
      <c r="A31" s="94" t="s">
        <v>103</v>
      </c>
      <c r="B31" s="95"/>
      <c r="C31" s="94"/>
    </row>
    <row r="32" ht="22.5" customHeight="1" spans="1:3">
      <c r="A32" s="94" t="s">
        <v>104</v>
      </c>
      <c r="B32" s="95"/>
      <c r="C32" s="94"/>
    </row>
    <row r="33" ht="22.5" customHeight="1" spans="1:3">
      <c r="A33" s="94" t="s">
        <v>105</v>
      </c>
      <c r="B33" s="96">
        <v>0.2</v>
      </c>
      <c r="C33" s="94"/>
    </row>
    <row r="34" ht="22.5" customHeight="1" spans="1:3">
      <c r="A34" s="94" t="s">
        <v>106</v>
      </c>
      <c r="B34" s="96"/>
      <c r="C34" s="94"/>
    </row>
    <row r="35" ht="22.5" customHeight="1" spans="1:3">
      <c r="A35" s="94" t="s">
        <v>107</v>
      </c>
      <c r="B35" s="96"/>
      <c r="C35" s="94"/>
    </row>
    <row r="36" ht="22.5" customHeight="1" spans="1:3">
      <c r="A36" s="94" t="s">
        <v>108</v>
      </c>
      <c r="B36" s="96"/>
      <c r="C36" s="94"/>
    </row>
    <row r="37" ht="22.5" customHeight="1" spans="1:3">
      <c r="A37" s="94" t="s">
        <v>109</v>
      </c>
      <c r="B37" s="96"/>
      <c r="C37" s="94"/>
    </row>
    <row r="38" ht="22.5" customHeight="1" spans="1:3">
      <c r="A38" s="94" t="s">
        <v>110</v>
      </c>
      <c r="B38" s="96"/>
      <c r="C38" s="94"/>
    </row>
    <row r="39" ht="22.5" customHeight="1" spans="1:3">
      <c r="A39" s="94" t="s">
        <v>111</v>
      </c>
      <c r="B39" s="96"/>
      <c r="C39" s="94"/>
    </row>
    <row r="40" ht="22.5" customHeight="1" spans="1:3">
      <c r="A40" s="94" t="s">
        <v>112</v>
      </c>
      <c r="B40" s="96">
        <v>8.71</v>
      </c>
      <c r="C40" s="94"/>
    </row>
    <row r="41" ht="22.5" customHeight="1" spans="1:3">
      <c r="A41" s="94" t="s">
        <v>113</v>
      </c>
      <c r="B41" s="96">
        <v>3.6</v>
      </c>
      <c r="C41" s="94"/>
    </row>
    <row r="42" ht="22.5" customHeight="1" spans="1:3">
      <c r="A42" s="94" t="s">
        <v>114</v>
      </c>
      <c r="B42" s="96"/>
      <c r="C42" s="94"/>
    </row>
    <row r="43" ht="22.5" customHeight="1" spans="1:3">
      <c r="A43" s="94" t="s">
        <v>115</v>
      </c>
      <c r="B43" s="96"/>
      <c r="C43" s="94"/>
    </row>
    <row r="44" ht="22.5" customHeight="1" spans="1:3">
      <c r="A44" s="97" t="s">
        <v>116</v>
      </c>
      <c r="B44" s="96">
        <v>1</v>
      </c>
      <c r="C44" s="94"/>
    </row>
    <row r="45" ht="22.5" customHeight="1" spans="1:3">
      <c r="A45" s="94" t="s">
        <v>117</v>
      </c>
      <c r="B45" s="96"/>
      <c r="C45" s="94"/>
    </row>
    <row r="46" ht="22.5" customHeight="1" spans="1:3">
      <c r="A46" s="94" t="s">
        <v>118</v>
      </c>
      <c r="B46" s="96"/>
      <c r="C46" s="94"/>
    </row>
    <row r="47" ht="22.5" customHeight="1" spans="1:3">
      <c r="A47" s="94" t="s">
        <v>119</v>
      </c>
      <c r="B47" s="96"/>
      <c r="C47" s="94"/>
    </row>
    <row r="48" ht="22.5" customHeight="1" spans="1:3">
      <c r="A48" s="94" t="s">
        <v>120</v>
      </c>
      <c r="B48" s="96"/>
      <c r="C48" s="94"/>
    </row>
    <row r="49" ht="22.5" customHeight="1" spans="1:3">
      <c r="A49" s="94" t="s">
        <v>121</v>
      </c>
      <c r="B49" s="95"/>
      <c r="C49" s="94"/>
    </row>
    <row r="50" ht="22.5" customHeight="1" spans="1:3">
      <c r="A50" s="94" t="s">
        <v>122</v>
      </c>
      <c r="B50" s="95"/>
      <c r="C50" s="94"/>
    </row>
    <row r="51" ht="22.5" customHeight="1" spans="1:3">
      <c r="A51" s="94" t="s">
        <v>123</v>
      </c>
      <c r="B51" s="95"/>
      <c r="C51" s="94"/>
    </row>
    <row r="52" ht="22.5" customHeight="1" spans="1:3">
      <c r="A52" s="94" t="s">
        <v>124</v>
      </c>
      <c r="B52" s="95"/>
      <c r="C52" s="94"/>
    </row>
    <row r="53" ht="22.5" customHeight="1" spans="1:3">
      <c r="A53" s="94" t="s">
        <v>125</v>
      </c>
      <c r="B53" s="95"/>
      <c r="C53" s="94"/>
    </row>
    <row r="54" ht="22.5" customHeight="1" spans="1:3">
      <c r="A54" s="94" t="s">
        <v>126</v>
      </c>
      <c r="B54" s="95"/>
      <c r="C54" s="94"/>
    </row>
    <row r="55" ht="22.5" customHeight="1" spans="1:3">
      <c r="A55" s="94" t="s">
        <v>127</v>
      </c>
      <c r="B55" s="95"/>
      <c r="C55" s="94"/>
    </row>
    <row r="56" ht="22.5" customHeight="1" spans="1:3">
      <c r="A56" s="94" t="s">
        <v>128</v>
      </c>
      <c r="B56" s="95"/>
      <c r="C56" s="94"/>
    </row>
    <row r="57" ht="22.5" customHeight="1" spans="1:3">
      <c r="A57" s="93" t="s">
        <v>59</v>
      </c>
      <c r="B57" s="95">
        <v>720.4</v>
      </c>
      <c r="C57" s="94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D10" sqref="D10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129</v>
      </c>
    </row>
    <row r="2" ht="19.5" customHeight="1" spans="1:2">
      <c r="A2" s="74"/>
      <c r="B2" s="75"/>
    </row>
    <row r="3" ht="30" customHeight="1" spans="1:2">
      <c r="A3" s="76" t="s">
        <v>130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71</v>
      </c>
    </row>
    <row r="6" ht="38.25" customHeight="1" spans="1:2">
      <c r="A6" s="80" t="s">
        <v>131</v>
      </c>
      <c r="B6" s="81">
        <v>10.8</v>
      </c>
    </row>
    <row r="7" ht="38.25" customHeight="1" spans="1:2">
      <c r="A7" s="67" t="s">
        <v>132</v>
      </c>
      <c r="B7" s="67"/>
    </row>
    <row r="8" ht="38.25" customHeight="1" spans="1:2">
      <c r="A8" s="67" t="s">
        <v>133</v>
      </c>
      <c r="B8" s="81">
        <v>0.2</v>
      </c>
    </row>
    <row r="9" ht="38.25" customHeight="1" spans="1:2">
      <c r="A9" s="82" t="s">
        <v>134</v>
      </c>
      <c r="B9" s="83">
        <v>10.6</v>
      </c>
    </row>
    <row r="10" ht="38.25" customHeight="1" spans="1:2">
      <c r="A10" s="84" t="s">
        <v>135</v>
      </c>
      <c r="B10" s="83">
        <v>10.6</v>
      </c>
    </row>
    <row r="11" ht="38.25" customHeight="1" spans="1:2">
      <c r="A11" s="85" t="s">
        <v>136</v>
      </c>
      <c r="B11" s="86"/>
    </row>
    <row r="12" ht="91.5" customHeight="1" spans="1:2">
      <c r="A12" s="87" t="s">
        <v>137</v>
      </c>
      <c r="B12" s="87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16" sqref="A16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138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139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39</v>
      </c>
      <c r="B5" s="63"/>
      <c r="C5" s="63" t="s">
        <v>70</v>
      </c>
      <c r="D5" s="63"/>
      <c r="E5" s="63"/>
      <c r="F5" s="63" t="s">
        <v>71</v>
      </c>
      <c r="G5" s="63"/>
      <c r="H5" s="63"/>
      <c r="I5" s="63" t="s">
        <v>140</v>
      </c>
      <c r="J5" s="63"/>
      <c r="K5" s="63"/>
    </row>
    <row r="6" s="59" customFormat="1" ht="27.75" customHeight="1" spans="1:11">
      <c r="A6" s="63" t="s">
        <v>44</v>
      </c>
      <c r="B6" s="63" t="s">
        <v>45</v>
      </c>
      <c r="C6" s="63" t="s">
        <v>59</v>
      </c>
      <c r="D6" s="63" t="s">
        <v>62</v>
      </c>
      <c r="E6" s="63" t="s">
        <v>63</v>
      </c>
      <c r="F6" s="63" t="s">
        <v>59</v>
      </c>
      <c r="G6" s="63" t="s">
        <v>62</v>
      </c>
      <c r="H6" s="63" t="s">
        <v>63</v>
      </c>
      <c r="I6" s="63" t="s">
        <v>59</v>
      </c>
      <c r="J6" s="63" t="s">
        <v>62</v>
      </c>
      <c r="K6" s="63" t="s">
        <v>63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59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opLeftCell="A4" workbookViewId="0">
      <selection activeCell="F4" sqref="F4:F5"/>
    </sheetView>
  </sheetViews>
  <sheetFormatPr defaultColWidth="9" defaultRowHeight="14.25"/>
  <cols>
    <col min="1" max="1" width="25.25" customWidth="1"/>
    <col min="2" max="9" width="11.75" customWidth="1"/>
  </cols>
  <sheetData>
    <row r="1" ht="18.75" spans="1:7">
      <c r="A1" s="44" t="s">
        <v>141</v>
      </c>
      <c r="B1" s="45"/>
      <c r="C1" s="45"/>
      <c r="D1" s="45"/>
      <c r="E1" s="45"/>
      <c r="F1" s="45"/>
      <c r="G1" s="45"/>
    </row>
    <row r="2" ht="22.5" spans="1:9">
      <c r="A2" s="46" t="s">
        <v>142</v>
      </c>
      <c r="B2" s="46"/>
      <c r="C2" s="46"/>
      <c r="D2" s="46"/>
      <c r="E2" s="46"/>
      <c r="F2" s="46"/>
      <c r="G2" s="46"/>
      <c r="H2" s="46"/>
      <c r="I2" s="46"/>
    </row>
    <row r="3" ht="20.25" customHeight="1" spans="1:9">
      <c r="A3" s="47"/>
      <c r="B3" s="48"/>
      <c r="C3" s="48"/>
      <c r="D3" s="48"/>
      <c r="E3" s="48"/>
      <c r="F3" s="48"/>
      <c r="G3" s="48"/>
      <c r="H3" s="49" t="s">
        <v>2</v>
      </c>
      <c r="I3" s="49"/>
    </row>
    <row r="4" ht="21" customHeight="1" spans="1:9">
      <c r="A4" s="50" t="s">
        <v>143</v>
      </c>
      <c r="B4" s="10" t="s">
        <v>144</v>
      </c>
      <c r="C4" s="51" t="s">
        <v>145</v>
      </c>
      <c r="D4" s="52" t="s">
        <v>146</v>
      </c>
      <c r="E4" s="52"/>
      <c r="F4" s="53" t="s">
        <v>147</v>
      </c>
      <c r="G4" s="10" t="s">
        <v>148</v>
      </c>
      <c r="H4" s="53" t="s">
        <v>149</v>
      </c>
      <c r="I4" s="53" t="s">
        <v>150</v>
      </c>
    </row>
    <row r="5" ht="21" customHeight="1" spans="1:9">
      <c r="A5" s="50"/>
      <c r="B5" s="10"/>
      <c r="C5" s="51"/>
      <c r="D5" s="10" t="s">
        <v>151</v>
      </c>
      <c r="E5" s="10" t="s">
        <v>152</v>
      </c>
      <c r="F5" s="53"/>
      <c r="G5" s="10"/>
      <c r="H5" s="53"/>
      <c r="I5" s="53"/>
    </row>
    <row r="6" ht="27.75" customHeight="1" spans="1:9">
      <c r="A6" s="54" t="s">
        <v>59</v>
      </c>
      <c r="B6" s="55"/>
      <c r="C6" s="56"/>
      <c r="D6" s="56"/>
      <c r="E6" s="56"/>
      <c r="F6" s="57"/>
      <c r="G6" s="55"/>
      <c r="H6" s="55" t="s">
        <v>153</v>
      </c>
      <c r="I6" s="55" t="s">
        <v>153</v>
      </c>
    </row>
    <row r="7" ht="27.75" customHeight="1" spans="1:9">
      <c r="A7" s="58"/>
      <c r="B7" s="55"/>
      <c r="C7" s="56"/>
      <c r="D7" s="56"/>
      <c r="E7" s="56"/>
      <c r="F7" s="57"/>
      <c r="G7" s="55"/>
      <c r="H7" s="55"/>
      <c r="I7" s="55"/>
    </row>
    <row r="8" ht="27.75" customHeight="1" spans="1:9">
      <c r="A8" s="58"/>
      <c r="B8" s="55"/>
      <c r="C8" s="56"/>
      <c r="D8" s="56"/>
      <c r="E8" s="56"/>
      <c r="F8" s="57"/>
      <c r="G8" s="55"/>
      <c r="H8" s="55"/>
      <c r="I8" s="55"/>
    </row>
    <row r="9" ht="27.75" customHeight="1" spans="1:9">
      <c r="A9" s="58"/>
      <c r="B9" s="55"/>
      <c r="C9" s="56"/>
      <c r="D9" s="56"/>
      <c r="E9" s="56"/>
      <c r="F9" s="57"/>
      <c r="G9" s="55"/>
      <c r="H9" s="55"/>
      <c r="I9" s="55"/>
    </row>
    <row r="10" ht="27.75" customHeight="1" spans="1:9">
      <c r="A10" s="58"/>
      <c r="B10" s="55"/>
      <c r="C10" s="56"/>
      <c r="D10" s="56"/>
      <c r="E10" s="56"/>
      <c r="F10" s="57"/>
      <c r="G10" s="55"/>
      <c r="H10" s="55"/>
      <c r="I10" s="55"/>
    </row>
    <row r="11" ht="27.75" customHeight="1" spans="1:9">
      <c r="A11" s="58"/>
      <c r="B11" s="55"/>
      <c r="C11" s="56"/>
      <c r="D11" s="56"/>
      <c r="E11" s="56"/>
      <c r="F11" s="57"/>
      <c r="G11" s="55"/>
      <c r="H11" s="55"/>
      <c r="I11" s="55"/>
    </row>
    <row r="12" ht="27.75" customHeight="1" spans="1:9">
      <c r="A12" s="58"/>
      <c r="B12" s="55"/>
      <c r="C12" s="56"/>
      <c r="D12" s="56"/>
      <c r="E12" s="56"/>
      <c r="F12" s="57"/>
      <c r="G12" s="55"/>
      <c r="H12" s="55"/>
      <c r="I12" s="55"/>
    </row>
    <row r="13" ht="27.75" customHeight="1" spans="1:9">
      <c r="A13" s="58"/>
      <c r="B13" s="55"/>
      <c r="C13" s="56"/>
      <c r="D13" s="56"/>
      <c r="E13" s="56"/>
      <c r="F13" s="57"/>
      <c r="G13" s="55"/>
      <c r="H13" s="55"/>
      <c r="I13" s="55"/>
    </row>
    <row r="14" ht="27.75" customHeight="1" spans="1:9">
      <c r="A14" s="58"/>
      <c r="B14" s="55"/>
      <c r="C14" s="56"/>
      <c r="D14" s="56"/>
      <c r="E14" s="56"/>
      <c r="F14" s="57"/>
      <c r="G14" s="55"/>
      <c r="H14" s="55"/>
      <c r="I14" s="55"/>
    </row>
    <row r="15" ht="27.75" customHeight="1" spans="1:9">
      <c r="A15" s="58"/>
      <c r="B15" s="55"/>
      <c r="C15" s="56"/>
      <c r="D15" s="56"/>
      <c r="E15" s="56"/>
      <c r="F15" s="57"/>
      <c r="G15" s="55"/>
      <c r="H15" s="55"/>
      <c r="I15" s="55"/>
    </row>
    <row r="16" ht="27.75" customHeight="1" spans="1:9">
      <c r="A16" s="58"/>
      <c r="B16" s="55"/>
      <c r="C16" s="56"/>
      <c r="D16" s="56"/>
      <c r="E16" s="56"/>
      <c r="F16" s="57"/>
      <c r="G16" s="55"/>
      <c r="H16" s="55"/>
      <c r="I16" s="55"/>
    </row>
    <row r="17" ht="27.75" customHeight="1" spans="1:9">
      <c r="A17" s="58"/>
      <c r="B17" s="55"/>
      <c r="C17" s="56"/>
      <c r="D17" s="56"/>
      <c r="E17" s="56"/>
      <c r="F17" s="57"/>
      <c r="G17" s="55"/>
      <c r="H17" s="55"/>
      <c r="I17" s="55"/>
    </row>
    <row r="18" ht="27.75" customHeight="1" spans="1:9">
      <c r="A18" s="58"/>
      <c r="B18" s="55"/>
      <c r="C18" s="56"/>
      <c r="D18" s="56"/>
      <c r="E18" s="56"/>
      <c r="F18" s="57"/>
      <c r="G18" s="55"/>
      <c r="H18" s="55"/>
      <c r="I18" s="55"/>
    </row>
  </sheetData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1、2019年部门收支总表</vt:lpstr>
      <vt:lpstr>2、2019年部门收入总表</vt:lpstr>
      <vt:lpstr>3、2019年部门支出总表</vt:lpstr>
      <vt:lpstr>4、2019年财政拨款收支总表</vt:lpstr>
      <vt:lpstr>5、2019年一般公共预算支出表</vt:lpstr>
      <vt:lpstr>6、2019年一般公共预算基本支出经济科目表</vt:lpstr>
      <vt:lpstr>7、2019年一般公共预算“三公”经费支出表</vt:lpstr>
      <vt:lpstr>8、2019年政府性基金预算支出表</vt:lpstr>
      <vt:lpstr>9、2019年一般公共预算重点项目绩效目标表</vt:lpstr>
      <vt:lpstr>10、2019年政府采购预算表</vt:lpstr>
      <vt:lpstr>11、2019年政府购买服务支出预算表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2019-03-22T08:56:41Z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2052-11.1.0.8525</vt:lpwstr>
  </property>
</Properties>
</file>