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<sst xmlns="http://schemas.openxmlformats.org/spreadsheetml/2006/main" count="346" uniqueCount="197">
  <si>
    <t>表1</t>
  </si>
  <si>
    <t>孝义市园林绿化队2019年部门收支总表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</si>
  <si>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</si>
  <si>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</si>
  <si>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</si>
  <si>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</si>
  <si>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</si>
  <si>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</si>
  <si>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</si>
  <si>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</si>
  <si>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</si>
  <si>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</si>
  <si>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</si>
  <si>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</si>
  <si>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</si>
  <si>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</si>
  <si>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</si>
  <si>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</si>
  <si>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</si>
  <si>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</si>
  <si>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</si>
  <si>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</si>
  <si>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</si>
  <si>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</si>
  <si>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</si>
  <si>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</si>
  <si>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</si>
  <si>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</si>
  <si>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</si>
  <si>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</si>
  <si>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</si>
  <si>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</si>
  <si>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</si>
  <si>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</si>
  <si>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</si>
  <si>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</si>
  <si>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</si>
  <si>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</si>
  <si>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孝义市园林绿化队2019年部门收入总表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</si>
  <si>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</si>
  <si>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</si>
  <si>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</si>
  <si>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</si>
  <si>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</si>
  <si>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</si>
  <si>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</si>
  <si>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 xml:space="preserve"> 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</si>
  <si>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</si>
  <si>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</si>
  <si>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</si>
  <si>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</si>
  <si>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</si>
  <si>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</si>
  <si>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</si>
  <si>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</si>
  <si>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>行政事业单位医疗</t>
  </si>
  <si>
    <t>2101102</t>
  </si>
  <si>
    <t xml:space="preserve">  事业单位医疗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</si>
  <si>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</si>
  <si>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</si>
  <si>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</si>
  <si>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</si>
  <si>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</si>
  <si>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</si>
  <si>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</si>
  <si>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</si>
  <si>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</si>
  <si>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</si>
  <si>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</si>
  <si>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</si>
  <si>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</si>
  <si>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</si>
  <si>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孝义市园林绿化队2019年部门支出总表</t>
  </si>
  <si>
    <t>基本支出</t>
  </si>
  <si>
    <t>项目支出</t>
  </si>
  <si>
    <t>2080506</t>
  </si>
  <si>
    <t xml:space="preserve">    机关事业单位职业年金缴费支出</t>
  </si>
  <si>
    <t>表4</t>
  </si>
  <si>
    <t>孝义市园林绿化队2019年财政拨款收支总表</t>
  </si>
  <si>
    <t>小计</t>
  </si>
  <si>
    <t>政府性基金预算</t>
  </si>
  <si>
    <t>表5</t>
  </si>
  <si>
    <t>孝义市园林绿化队2019年一般公共预算支出表</t>
  </si>
  <si>
    <t>2018年预算数</t>
  </si>
  <si>
    <t>2019年预算数</t>
  </si>
  <si>
    <t>2019年预算数比2018年预算数增减%</t>
  </si>
  <si>
    <t>表6</t>
  </si>
  <si>
    <t>孝义市园林绿化队2019年一般公共预算基本支出经济科目表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</si>
  <si>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</si>
  <si>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</si>
  <si>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</si>
  <si>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</si>
  <si>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</si>
  <si>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</si>
  <si>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</si>
  <si>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</si>
  <si>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</si>
  <si>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</si>
  <si>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</si>
  <si>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</si>
  <si>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</si>
  <si>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</si>
  <si>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</si>
  <si>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</si>
  <si>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</si>
  <si>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</si>
  <si>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</si>
  <si>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</si>
  <si>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</si>
  <si>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</si>
  <si>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</si>
  <si>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</si>
  <si>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</si>
  <si>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</si>
  <si>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</si>
  <si>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</si>
  <si>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</si>
  <si>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</si>
  <si>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</si>
  <si>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</si>
  <si>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</si>
  <si>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</si>
  <si>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</si>
  <si>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</si>
  <si>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</si>
  <si>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</si>
  <si>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</si>
  <si>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</si>
  <si>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</si>
  <si>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</si>
  <si>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</si>
  <si>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</si>
  <si>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</si>
  <si>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</si>
  <si>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</si>
  <si>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</si>
  <si>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</si>
  <si>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</si>
  <si>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</si>
  <si>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</si>
  <si>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</si>
  <si>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</si>
  <si>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孝义市园林绿化队2019年一般公共预算“三公”经费支出情况统计表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</si>
  <si>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</si>
  <si>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</si>
  <si>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</si>
  <si>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</si>
  <si>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</si>
  <si>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</si>
  <si>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</si>
  <si>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</si>
  <si>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孝义市园林绿化队2019年政府性基金预算支出表</t>
  </si>
  <si>
    <t>2019年预算比2018年预算数增减</t>
  </si>
  <si>
    <t>此表无数据</t>
  </si>
  <si>
    <t>表9</t>
  </si>
  <si>
    <t>孝义市园林绿化队2019年一般公共预算重点项目绩效目标表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</si>
  <si>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</si>
  <si>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</si>
  <si>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</si>
  <si>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</si>
  <si>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</si>
  <si>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</si>
  <si>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</si>
  <si>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</si>
  <si>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</si>
  <si>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</si>
  <si>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</si>
  <si>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</si>
  <si>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孝义市园林绿化队2019年政府采购预算表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</si>
  <si>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</si>
  <si>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</si>
  <si>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</si>
  <si>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</si>
  <si>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</si>
  <si>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</si>
  <si>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</si>
  <si>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</si>
  <si>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</si>
  <si>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</si>
  <si>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</si>
  <si>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</si>
  <si>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</si>
  <si>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</si>
  <si>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</si>
  <si>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凳子</t>
  </si>
  <si>
    <t>把</t>
  </si>
  <si>
    <t>打草机</t>
  </si>
  <si>
    <t>台</t>
  </si>
  <si>
    <t>手提电脑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</si>
  <si>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</si>
  <si>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</si>
  <si>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孝义市园林绿化队2019年政府购买服务支出预算表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</si>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</sst>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178" formatCode="* #,##0;* \-#,##0;* &quot;&quot;??;@"/>
    <numFmt numFmtId="179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33" fillId="15" borderId="19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Border="1" applyAlignment="1" applyProtection="1">
      <alignment vertical="center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10" fillId="0" borderId="2" xfId="0" applyNumberFormat="1" applyFont="1" applyBorder="1" applyProtection="1"/>
    <xf numFmtId="0" fontId="1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11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11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E9" sqref="E9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69" t="s">
        <v>0</v>
      </c>
      <c r="B1" s="69"/>
      <c r="C1" s="69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84" t="s">
        <v>1</v>
      </c>
      <c r="B3" s="84"/>
      <c r="C3" s="84"/>
      <c r="D3" s="84"/>
      <c r="E3" s="84"/>
      <c r="F3" s="84"/>
      <c r="G3" s="84"/>
      <c r="H3" s="84"/>
    </row>
    <row r="4" ht="14.25" customHeight="1" spans="1:8">
      <c r="A4" s="117"/>
      <c r="B4" s="117"/>
      <c r="C4" s="117"/>
      <c r="D4" s="117"/>
      <c r="E4" s="117"/>
      <c r="F4" s="117"/>
      <c r="G4" s="117"/>
      <c r="H4" s="86" t="s">
        <v>2</v>
      </c>
    </row>
    <row r="5" ht="24" customHeight="1" spans="1:8">
      <c r="A5" s="133" t="s">
        <v>3</v>
      </c>
      <c r="B5" s="70"/>
      <c r="C5" s="70"/>
      <c r="D5" s="70"/>
      <c r="E5" s="133" t="s">
        <v>4</v>
      </c>
      <c r="F5" s="70"/>
      <c r="G5" s="70"/>
      <c r="H5" s="70"/>
    </row>
    <row r="6" ht="24" customHeight="1" spans="1:8">
      <c r="A6" s="134" t="s">
        <v>5</v>
      </c>
      <c r="B6" s="119" t="s">
        <v>6</v>
      </c>
      <c r="C6" s="127"/>
      <c r="D6" s="120"/>
      <c r="E6" s="124" t="s">
        <v>7</v>
      </c>
      <c r="F6" s="119" t="s">
        <v>6</v>
      </c>
      <c r="G6" s="127"/>
      <c r="H6" s="120"/>
    </row>
    <row r="7" ht="48.75" customHeight="1" spans="1:8">
      <c r="A7" s="122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74" t="s">
        <v>11</v>
      </c>
      <c r="B8" s="74">
        <v>378.16</v>
      </c>
      <c r="C8" s="70">
        <v>393.97</v>
      </c>
      <c r="D8" s="70">
        <f>ROUND((C8-B8)/B8*100,2)</f>
        <v>4.18</v>
      </c>
      <c r="E8" s="72" t="s">
        <v>12</v>
      </c>
      <c r="F8" s="128"/>
      <c r="G8" s="72"/>
      <c r="H8" s="79"/>
    </row>
    <row r="9" ht="24" customHeight="1" spans="1:8">
      <c r="A9" s="74" t="s">
        <v>13</v>
      </c>
      <c r="B9" s="74"/>
      <c r="C9" s="70"/>
      <c r="D9" s="70"/>
      <c r="E9" s="72" t="s">
        <v>14</v>
      </c>
      <c r="F9" s="128"/>
      <c r="G9" s="72"/>
      <c r="H9" s="79"/>
    </row>
    <row r="10" ht="24" customHeight="1" spans="1:8">
      <c r="A10" s="74" t="s">
        <v>15</v>
      </c>
      <c r="B10" s="74"/>
      <c r="C10" s="70"/>
      <c r="D10" s="70"/>
      <c r="E10" s="72" t="s">
        <v>16</v>
      </c>
      <c r="F10" s="128"/>
      <c r="G10" s="72"/>
      <c r="H10" s="70"/>
    </row>
    <row r="11" ht="24" customHeight="1" spans="1:8">
      <c r="A11" s="74" t="s">
        <v>17</v>
      </c>
      <c r="B11" s="74"/>
      <c r="C11" s="70"/>
      <c r="D11" s="70"/>
      <c r="E11" s="74" t="s">
        <v>18</v>
      </c>
      <c r="F11" s="70"/>
      <c r="G11" s="70"/>
      <c r="H11" s="70"/>
    </row>
    <row r="12" ht="24" customHeight="1" spans="1:8">
      <c r="A12" s="74"/>
      <c r="B12" s="74"/>
      <c r="C12" s="70"/>
      <c r="D12" s="70"/>
      <c r="E12" s="72" t="s">
        <v>19</v>
      </c>
      <c r="F12" s="128"/>
      <c r="G12" s="128"/>
      <c r="H12" s="70"/>
    </row>
    <row r="13" ht="24" customHeight="1" spans="1:8">
      <c r="A13" s="74"/>
      <c r="B13" s="74"/>
      <c r="C13" s="70"/>
      <c r="D13" s="70"/>
      <c r="E13" s="72" t="s">
        <v>20</v>
      </c>
      <c r="F13" s="128"/>
      <c r="G13" s="128"/>
      <c r="H13" s="70"/>
    </row>
    <row r="14" ht="24" customHeight="1" spans="1:8">
      <c r="A14" s="74"/>
      <c r="B14" s="74"/>
      <c r="C14" s="70"/>
      <c r="D14" s="70"/>
      <c r="E14" s="74" t="s">
        <v>21</v>
      </c>
      <c r="F14" s="70"/>
      <c r="G14" s="70"/>
      <c r="H14" s="70"/>
    </row>
    <row r="15" ht="24" customHeight="1" spans="1:8">
      <c r="A15" s="74"/>
      <c r="B15" s="74"/>
      <c r="C15" s="70"/>
      <c r="D15" s="70"/>
      <c r="E15" s="74" t="s">
        <v>22</v>
      </c>
      <c r="F15" s="119">
        <v>46.04</v>
      </c>
      <c r="G15" s="119">
        <v>48.68</v>
      </c>
      <c r="H15" s="70">
        <f>ROUND((G15-F15)/F15*100,2)</f>
        <v>5.73</v>
      </c>
    </row>
    <row r="16" ht="24" customHeight="1" spans="1:8">
      <c r="A16" s="74"/>
      <c r="B16" s="74"/>
      <c r="C16" s="70"/>
      <c r="D16" s="70"/>
      <c r="E16" s="72" t="s">
        <v>23</v>
      </c>
      <c r="F16" s="112"/>
      <c r="G16" s="129">
        <v>13.72</v>
      </c>
      <c r="H16" s="130"/>
    </row>
    <row r="17" ht="24" customHeight="1" spans="1:8">
      <c r="A17" s="74"/>
      <c r="B17" s="74"/>
      <c r="C17" s="70"/>
      <c r="D17" s="70"/>
      <c r="E17" s="72" t="s">
        <v>24</v>
      </c>
      <c r="F17" s="112"/>
      <c r="G17" s="112"/>
      <c r="H17" s="70"/>
    </row>
    <row r="18" ht="24" customHeight="1" spans="1:8">
      <c r="A18" s="74"/>
      <c r="B18" s="74"/>
      <c r="C18" s="70"/>
      <c r="D18" s="70"/>
      <c r="E18" s="74" t="s">
        <v>25</v>
      </c>
      <c r="F18" s="119">
        <v>314.18</v>
      </c>
      <c r="G18" s="119">
        <v>313.28</v>
      </c>
      <c r="H18" s="70">
        <f>ROUND((G18-F18)/F18*100,2)</f>
        <v>-0.29</v>
      </c>
    </row>
    <row r="19" ht="24" customHeight="1" spans="1:8">
      <c r="A19" s="74"/>
      <c r="B19" s="74"/>
      <c r="C19" s="70"/>
      <c r="D19" s="70"/>
      <c r="E19" s="74" t="s">
        <v>26</v>
      </c>
      <c r="F19" s="70"/>
      <c r="G19" s="70"/>
      <c r="H19" s="70"/>
    </row>
    <row r="20" ht="24" customHeight="1" spans="1:8">
      <c r="A20" s="74"/>
      <c r="B20" s="74"/>
      <c r="C20" s="70"/>
      <c r="D20" s="70"/>
      <c r="E20" s="74" t="s">
        <v>27</v>
      </c>
      <c r="F20" s="70"/>
      <c r="G20" s="70"/>
      <c r="H20" s="70"/>
    </row>
    <row r="21" ht="24" customHeight="1" spans="1:8">
      <c r="A21" s="74"/>
      <c r="B21" s="74"/>
      <c r="C21" s="70"/>
      <c r="D21" s="70"/>
      <c r="E21" s="74" t="s">
        <v>28</v>
      </c>
      <c r="F21" s="70"/>
      <c r="G21" s="70"/>
      <c r="H21" s="70"/>
    </row>
    <row r="22" ht="24" customHeight="1" spans="1:8">
      <c r="A22" s="74"/>
      <c r="B22" s="74"/>
      <c r="C22" s="70"/>
      <c r="D22" s="70"/>
      <c r="E22" s="74" t="s">
        <v>29</v>
      </c>
      <c r="F22" s="70"/>
      <c r="G22" s="70"/>
      <c r="H22" s="70"/>
    </row>
    <row r="23" ht="24" customHeight="1" spans="1:8">
      <c r="A23" s="74"/>
      <c r="B23" s="74"/>
      <c r="C23" s="70"/>
      <c r="D23" s="70"/>
      <c r="E23" s="74" t="s">
        <v>30</v>
      </c>
      <c r="F23" s="70"/>
      <c r="G23" s="70"/>
      <c r="H23" s="70"/>
    </row>
    <row r="24" ht="24" customHeight="1" spans="1:8">
      <c r="A24" s="74"/>
      <c r="B24" s="74"/>
      <c r="C24" s="70"/>
      <c r="D24" s="70"/>
      <c r="E24" s="74" t="s">
        <v>31</v>
      </c>
      <c r="F24" s="70"/>
      <c r="G24" s="70"/>
      <c r="H24" s="70"/>
    </row>
    <row r="25" ht="24" customHeight="1" spans="1:8">
      <c r="A25" s="74"/>
      <c r="B25" s="74"/>
      <c r="C25" s="70"/>
      <c r="D25" s="70"/>
      <c r="E25" s="74" t="s">
        <v>32</v>
      </c>
      <c r="F25" s="131">
        <v>17.94</v>
      </c>
      <c r="G25" s="70">
        <v>18.29</v>
      </c>
      <c r="H25" s="70">
        <f>ROUND((G25-F25)/F25*100,2)</f>
        <v>1.95</v>
      </c>
    </row>
    <row r="26" ht="24" customHeight="1" spans="1:8">
      <c r="A26" s="74"/>
      <c r="B26" s="74"/>
      <c r="C26" s="70"/>
      <c r="D26" s="70"/>
      <c r="E26" s="74" t="s">
        <v>33</v>
      </c>
      <c r="F26" s="70"/>
      <c r="G26" s="70"/>
      <c r="H26" s="70"/>
    </row>
    <row r="27" ht="24" customHeight="1" spans="1:8">
      <c r="A27" s="74"/>
      <c r="B27" s="74"/>
      <c r="C27" s="70"/>
      <c r="D27" s="70"/>
      <c r="E27" s="74" t="s">
        <v>34</v>
      </c>
      <c r="F27" s="70"/>
      <c r="G27" s="70"/>
      <c r="H27" s="70"/>
    </row>
    <row r="28" ht="24" customHeight="1" spans="1:8">
      <c r="A28" s="74"/>
      <c r="B28" s="74"/>
      <c r="C28" s="70"/>
      <c r="D28" s="70"/>
      <c r="E28" s="100"/>
      <c r="F28" s="132"/>
      <c r="G28" s="132"/>
      <c r="H28" s="70"/>
    </row>
    <row r="29" ht="24" customHeight="1" spans="1:8">
      <c r="A29" s="70" t="s">
        <v>35</v>
      </c>
      <c r="B29" s="70">
        <f>SUM(B8:B28)</f>
        <v>378.16</v>
      </c>
      <c r="C29" s="70">
        <f>SUM(C8:C28)</f>
        <v>393.97</v>
      </c>
      <c r="D29" s="70">
        <f>SUM(D8:D28)</f>
        <v>4.18</v>
      </c>
      <c r="E29" s="70" t="s">
        <v>36</v>
      </c>
      <c r="F29" s="70">
        <f>SUM(F15:F28)</f>
        <v>378.16</v>
      </c>
      <c r="G29" s="70">
        <f>SUM(G15:G28)</f>
        <v>393.97</v>
      </c>
      <c r="H29" s="70">
        <v>4.18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E10" sqref="E10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51" t="s">
        <v>37</v>
      </c>
      <c r="B1" s="52"/>
      <c r="C1" s="52"/>
      <c r="D1" s="77"/>
      <c r="E1" s="77"/>
      <c r="F1" s="77"/>
      <c r="G1" s="77"/>
    </row>
    <row r="2" ht="29.25" customHeight="1" spans="1:7">
      <c r="A2" s="68" t="s">
        <v>38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118" t="s">
        <v>2</v>
      </c>
    </row>
    <row r="4" ht="26.25" customHeight="1" spans="1:7">
      <c r="A4" s="70" t="s">
        <v>39</v>
      </c>
      <c r="B4" s="70"/>
      <c r="C4" s="124" t="s">
        <v>35</v>
      </c>
      <c r="D4" s="125" t="s">
        <v>40</v>
      </c>
      <c r="E4" s="125" t="s">
        <v>41</v>
      </c>
      <c r="F4" s="125" t="s">
        <v>42</v>
      </c>
      <c r="G4" s="124" t="s">
        <v>43</v>
      </c>
    </row>
    <row r="5" s="66" customFormat="1" ht="47.25" customHeight="1" spans="1:7">
      <c r="A5" s="70" t="s">
        <v>44</v>
      </c>
      <c r="B5" s="70" t="s">
        <v>45</v>
      </c>
      <c r="C5" s="126"/>
      <c r="D5" s="125"/>
      <c r="E5" s="125"/>
      <c r="F5" s="125"/>
      <c r="G5" s="126"/>
    </row>
    <row r="6" s="66" customFormat="1" ht="25.5" customHeight="1" spans="1:7">
      <c r="A6" s="106" t="s">
        <v>46</v>
      </c>
      <c r="B6" s="65" t="s">
        <v>47</v>
      </c>
      <c r="C6" s="107">
        <v>48.68</v>
      </c>
      <c r="D6" s="107">
        <v>48.68</v>
      </c>
      <c r="E6" s="79"/>
      <c r="F6" s="79"/>
      <c r="G6" s="79"/>
    </row>
    <row r="7" s="66" customFormat="1" ht="25.5" customHeight="1" spans="1:7">
      <c r="A7" s="106" t="s">
        <v>48</v>
      </c>
      <c r="B7" s="65" t="s">
        <v>49</v>
      </c>
      <c r="C7" s="107">
        <v>48.68</v>
      </c>
      <c r="D7" s="107">
        <v>48.68</v>
      </c>
      <c r="E7" s="79"/>
      <c r="F7" s="79"/>
      <c r="G7" s="79"/>
    </row>
    <row r="8" s="66" customFormat="1" ht="33" customHeight="1" spans="1:7">
      <c r="A8" s="106" t="s">
        <v>50</v>
      </c>
      <c r="B8" s="65" t="s">
        <v>51</v>
      </c>
      <c r="C8" s="107">
        <v>48.68</v>
      </c>
      <c r="D8" s="107">
        <v>48.68</v>
      </c>
      <c r="E8" s="79"/>
      <c r="F8" s="79"/>
      <c r="G8" s="79"/>
    </row>
    <row r="9" s="66" customFormat="1" ht="25.5" customHeight="1" spans="1:7">
      <c r="A9" s="106" t="s">
        <v>52</v>
      </c>
      <c r="B9" s="65" t="s">
        <v>53</v>
      </c>
      <c r="C9" s="107">
        <v>13.72</v>
      </c>
      <c r="D9" s="107">
        <v>13.72</v>
      </c>
      <c r="E9" s="79"/>
      <c r="F9" s="79"/>
      <c r="G9" s="79"/>
    </row>
    <row r="10" s="66" customFormat="1" ht="25.5" customHeight="1" spans="1:7">
      <c r="A10" s="106" t="s">
        <v>54</v>
      </c>
      <c r="B10" s="65" t="s">
        <v>55</v>
      </c>
      <c r="C10" s="107">
        <v>13.72</v>
      </c>
      <c r="D10" s="107">
        <v>13.72</v>
      </c>
      <c r="E10" s="79"/>
      <c r="F10" s="79"/>
      <c r="G10" s="79"/>
    </row>
    <row r="11" s="66" customFormat="1" ht="25.5" customHeight="1" spans="1:7">
      <c r="A11" s="106" t="s">
        <v>56</v>
      </c>
      <c r="B11" s="65" t="s">
        <v>57</v>
      </c>
      <c r="C11" s="107">
        <v>13.72</v>
      </c>
      <c r="D11" s="107">
        <v>13.72</v>
      </c>
      <c r="E11" s="79"/>
      <c r="F11" s="79"/>
      <c r="G11" s="79"/>
    </row>
    <row r="12" s="66" customFormat="1" ht="25.5" customHeight="1" spans="1:7">
      <c r="A12" s="106" t="s">
        <v>58</v>
      </c>
      <c r="B12" s="65" t="s">
        <v>59</v>
      </c>
      <c r="C12" s="107">
        <v>313.28</v>
      </c>
      <c r="D12" s="107">
        <v>313.28</v>
      </c>
      <c r="E12" s="79"/>
      <c r="F12" s="79"/>
      <c r="G12" s="79"/>
    </row>
    <row r="13" customFormat="1" ht="25.5" customHeight="1" spans="1:7">
      <c r="A13" s="106" t="s">
        <v>60</v>
      </c>
      <c r="B13" s="65" t="s">
        <v>61</v>
      </c>
      <c r="C13" s="107">
        <v>313.28</v>
      </c>
      <c r="D13" s="107">
        <v>313.28</v>
      </c>
      <c r="E13" s="80"/>
      <c r="F13" s="80"/>
      <c r="G13" s="80"/>
    </row>
    <row r="14" customFormat="1" ht="25.5" customHeight="1" spans="1:7">
      <c r="A14" s="106" t="s">
        <v>62</v>
      </c>
      <c r="B14" s="65" t="s">
        <v>63</v>
      </c>
      <c r="C14" s="107">
        <v>313.28</v>
      </c>
      <c r="D14" s="107">
        <v>313.28</v>
      </c>
      <c r="E14" s="74"/>
      <c r="F14" s="74"/>
      <c r="G14" s="74"/>
    </row>
    <row r="15" customFormat="1" ht="25.5" customHeight="1" spans="1:7">
      <c r="A15" s="106" t="s">
        <v>64</v>
      </c>
      <c r="B15" s="65" t="s">
        <v>65</v>
      </c>
      <c r="C15" s="107">
        <v>18.29</v>
      </c>
      <c r="D15" s="107">
        <v>18.29</v>
      </c>
      <c r="E15" s="74"/>
      <c r="F15" s="74"/>
      <c r="G15" s="74"/>
    </row>
    <row r="16" customFormat="1" ht="25.5" customHeight="1" spans="1:7">
      <c r="A16" s="106" t="s">
        <v>66</v>
      </c>
      <c r="B16" s="65" t="s">
        <v>67</v>
      </c>
      <c r="C16" s="107">
        <v>18.29</v>
      </c>
      <c r="D16" s="107">
        <v>18.29</v>
      </c>
      <c r="E16" s="74"/>
      <c r="F16" s="74"/>
      <c r="G16" s="74"/>
    </row>
    <row r="17" customFormat="1" ht="25.5" customHeight="1" spans="1:7">
      <c r="A17" s="106" t="s">
        <v>68</v>
      </c>
      <c r="B17" s="65" t="s">
        <v>69</v>
      </c>
      <c r="C17" s="107">
        <v>18.29</v>
      </c>
      <c r="D17" s="107">
        <v>18.29</v>
      </c>
      <c r="E17" s="74"/>
      <c r="F17" s="74"/>
      <c r="G17" s="74"/>
    </row>
    <row r="18" ht="25.5" customHeight="1" spans="1:7">
      <c r="A18" s="75" t="s">
        <v>70</v>
      </c>
      <c r="B18" s="76"/>
      <c r="C18" s="107">
        <f>C15+C12+C9+C6</f>
        <v>393.97</v>
      </c>
      <c r="D18" s="107">
        <f>D15+D12+D9+D6</f>
        <v>393.97</v>
      </c>
      <c r="E18" s="74"/>
      <c r="F18" s="74"/>
      <c r="G18" s="74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D12" sqref="D12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5" width="24.125" style="67" customWidth="1"/>
    <col min="6" max="16384" width="6.875" style="67"/>
  </cols>
  <sheetData>
    <row r="1" ht="16.5" customHeight="1" spans="1:5">
      <c r="A1" s="51" t="s">
        <v>71</v>
      </c>
      <c r="B1" s="52"/>
      <c r="C1" s="52"/>
      <c r="D1" s="77"/>
      <c r="E1" s="77"/>
    </row>
    <row r="2" ht="16.5" customHeight="1" spans="1:5">
      <c r="A2" s="52"/>
      <c r="B2" s="52"/>
      <c r="C2" s="52"/>
      <c r="D2" s="77"/>
      <c r="E2" s="77"/>
    </row>
    <row r="3" ht="29.25" customHeight="1" spans="1:5">
      <c r="A3" s="68" t="s">
        <v>72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118" t="s">
        <v>2</v>
      </c>
    </row>
    <row r="5" ht="26.25" customHeight="1" spans="1:5">
      <c r="A5" s="119" t="s">
        <v>39</v>
      </c>
      <c r="B5" s="120"/>
      <c r="C5" s="121" t="s">
        <v>36</v>
      </c>
      <c r="D5" s="121" t="s">
        <v>73</v>
      </c>
      <c r="E5" s="121" t="s">
        <v>74</v>
      </c>
    </row>
    <row r="6" s="66" customFormat="1" ht="27.75" customHeight="1" spans="1:5">
      <c r="A6" s="70" t="s">
        <v>44</v>
      </c>
      <c r="B6" s="70" t="s">
        <v>45</v>
      </c>
      <c r="C6" s="122"/>
      <c r="D6" s="122"/>
      <c r="E6" s="122"/>
    </row>
    <row r="7" s="66" customFormat="1" ht="30" customHeight="1" spans="1:5">
      <c r="A7" s="106" t="s">
        <v>46</v>
      </c>
      <c r="B7" s="65" t="s">
        <v>47</v>
      </c>
      <c r="C7" s="107">
        <v>48.68</v>
      </c>
      <c r="D7" s="107">
        <v>48.68</v>
      </c>
      <c r="E7" s="79"/>
    </row>
    <row r="8" s="66" customFormat="1" ht="30" customHeight="1" spans="1:5">
      <c r="A8" s="106" t="s">
        <v>48</v>
      </c>
      <c r="B8" s="65" t="s">
        <v>49</v>
      </c>
      <c r="C8" s="107">
        <v>48.68</v>
      </c>
      <c r="D8" s="107">
        <v>48.68</v>
      </c>
      <c r="E8" s="79"/>
    </row>
    <row r="9" s="66" customFormat="1" ht="30" customHeight="1" spans="1:5">
      <c r="A9" s="106" t="s">
        <v>50</v>
      </c>
      <c r="B9" s="65" t="s">
        <v>51</v>
      </c>
      <c r="C9" s="107">
        <v>45.73</v>
      </c>
      <c r="D9" s="107">
        <v>45.73</v>
      </c>
      <c r="E9" s="79"/>
    </row>
    <row r="10" s="66" customFormat="1" ht="30" customHeight="1" spans="1:5">
      <c r="A10" s="106" t="s">
        <v>75</v>
      </c>
      <c r="B10" s="65" t="s">
        <v>76</v>
      </c>
      <c r="C10" s="107">
        <v>2.95</v>
      </c>
      <c r="D10" s="107">
        <v>2.95</v>
      </c>
      <c r="E10" s="79"/>
    </row>
    <row r="11" s="66" customFormat="1" ht="30" customHeight="1" spans="1:5">
      <c r="A11" s="106" t="s">
        <v>52</v>
      </c>
      <c r="B11" s="65" t="s">
        <v>53</v>
      </c>
      <c r="C11" s="107">
        <v>13.72</v>
      </c>
      <c r="D11" s="107">
        <v>13.72</v>
      </c>
      <c r="E11" s="79"/>
    </row>
    <row r="12" customFormat="1" ht="30" customHeight="1" spans="1:5">
      <c r="A12" s="106" t="s">
        <v>54</v>
      </c>
      <c r="B12" s="65" t="s">
        <v>55</v>
      </c>
      <c r="C12" s="123">
        <v>13.72</v>
      </c>
      <c r="D12" s="123">
        <v>13.72</v>
      </c>
      <c r="E12" s="80"/>
    </row>
    <row r="13" customFormat="1" ht="30" customHeight="1" spans="1:5">
      <c r="A13" s="106" t="s">
        <v>56</v>
      </c>
      <c r="B13" s="65" t="s">
        <v>57</v>
      </c>
      <c r="C13" s="110">
        <v>13.72</v>
      </c>
      <c r="D13" s="110">
        <v>13.72</v>
      </c>
      <c r="E13" s="74"/>
    </row>
    <row r="14" customFormat="1" ht="30" customHeight="1" spans="1:5">
      <c r="A14" s="106" t="s">
        <v>58</v>
      </c>
      <c r="B14" s="65" t="s">
        <v>59</v>
      </c>
      <c r="C14" s="107">
        <v>289.98</v>
      </c>
      <c r="D14" s="107">
        <v>289.98</v>
      </c>
      <c r="E14" s="110">
        <v>23.3</v>
      </c>
    </row>
    <row r="15" ht="30" customHeight="1" spans="1:5">
      <c r="A15" s="106" t="s">
        <v>60</v>
      </c>
      <c r="B15" s="65" t="s">
        <v>61</v>
      </c>
      <c r="C15" s="107">
        <v>289.98</v>
      </c>
      <c r="D15" s="107">
        <v>289.98</v>
      </c>
      <c r="E15" s="110">
        <v>23.3</v>
      </c>
    </row>
    <row r="16" ht="30" customHeight="1" spans="1:5">
      <c r="A16" s="106" t="s">
        <v>62</v>
      </c>
      <c r="B16" s="65" t="s">
        <v>63</v>
      </c>
      <c r="C16" s="107">
        <v>289.98</v>
      </c>
      <c r="D16" s="107">
        <v>289.98</v>
      </c>
      <c r="E16" s="110">
        <v>23.3</v>
      </c>
    </row>
    <row r="17" ht="30" customHeight="1" spans="1:5">
      <c r="A17" s="106" t="s">
        <v>64</v>
      </c>
      <c r="B17" s="65" t="s">
        <v>65</v>
      </c>
      <c r="C17" s="107">
        <v>18.29</v>
      </c>
      <c r="D17" s="107">
        <v>18.29</v>
      </c>
      <c r="E17" s="74"/>
    </row>
    <row r="18" ht="30" customHeight="1" spans="1:5">
      <c r="A18" s="106" t="s">
        <v>66</v>
      </c>
      <c r="B18" s="65" t="s">
        <v>67</v>
      </c>
      <c r="C18" s="107">
        <v>18.29</v>
      </c>
      <c r="D18" s="107">
        <v>18.29</v>
      </c>
      <c r="E18" s="74"/>
    </row>
    <row r="19" ht="30" customHeight="1" spans="1:5">
      <c r="A19" s="106" t="s">
        <v>68</v>
      </c>
      <c r="B19" s="65" t="s">
        <v>69</v>
      </c>
      <c r="C19" s="107">
        <v>18.29</v>
      </c>
      <c r="D19" s="107">
        <v>18.29</v>
      </c>
      <c r="E19" s="74"/>
    </row>
    <row r="20" ht="30" customHeight="1" spans="1:5">
      <c r="A20" s="75" t="s">
        <v>70</v>
      </c>
      <c r="B20" s="76"/>
      <c r="C20" s="107">
        <f>C17+C14+C11+C7</f>
        <v>370.67</v>
      </c>
      <c r="D20" s="107">
        <f>D17+D14+D11+D7</f>
        <v>370.67</v>
      </c>
      <c r="E20" s="107">
        <f>E17+E14+E11+E7</f>
        <v>23.3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6" sqref="E26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69" t="s">
        <v>77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84" t="s">
        <v>78</v>
      </c>
      <c r="B3" s="84"/>
      <c r="C3" s="84"/>
      <c r="D3" s="84"/>
      <c r="E3" s="84"/>
      <c r="F3" s="84"/>
    </row>
    <row r="4" ht="14.25" customHeight="1" spans="1:6">
      <c r="A4" s="117"/>
      <c r="B4" s="117"/>
      <c r="C4" s="117"/>
      <c r="D4" s="117"/>
      <c r="E4" s="117"/>
      <c r="F4" s="86" t="s">
        <v>2</v>
      </c>
    </row>
    <row r="5" ht="24" customHeight="1" spans="1:6">
      <c r="A5" s="133" t="s">
        <v>3</v>
      </c>
      <c r="B5" s="70"/>
      <c r="C5" s="133" t="s">
        <v>4</v>
      </c>
      <c r="D5" s="70"/>
      <c r="E5" s="70"/>
      <c r="F5" s="70"/>
    </row>
    <row r="6" ht="24" customHeight="1" spans="1:6">
      <c r="A6" s="133" t="s">
        <v>5</v>
      </c>
      <c r="B6" s="133" t="s">
        <v>6</v>
      </c>
      <c r="C6" s="70" t="s">
        <v>39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79</v>
      </c>
      <c r="E7" s="70" t="s">
        <v>40</v>
      </c>
      <c r="F7" s="70" t="s">
        <v>80</v>
      </c>
    </row>
    <row r="8" ht="28.5" customHeight="1" spans="1:6">
      <c r="A8" s="74" t="s">
        <v>11</v>
      </c>
      <c r="B8" s="74">
        <v>393.97</v>
      </c>
      <c r="C8" s="72" t="s">
        <v>12</v>
      </c>
      <c r="D8" s="72"/>
      <c r="E8" s="72"/>
      <c r="F8" s="79"/>
    </row>
    <row r="9" ht="28.5" customHeight="1" spans="1:6">
      <c r="A9" s="74" t="s">
        <v>13</v>
      </c>
      <c r="B9" s="79"/>
      <c r="C9" s="72" t="s">
        <v>14</v>
      </c>
      <c r="D9" s="72"/>
      <c r="E9" s="72"/>
      <c r="F9" s="79"/>
    </row>
    <row r="10" ht="28.5" customHeight="1" spans="1:6">
      <c r="A10" s="74"/>
      <c r="B10" s="74"/>
      <c r="C10" s="72" t="s">
        <v>16</v>
      </c>
      <c r="D10" s="72"/>
      <c r="E10" s="72"/>
      <c r="F10" s="79"/>
    </row>
    <row r="11" ht="28.5" customHeight="1" spans="1:6">
      <c r="A11" s="74"/>
      <c r="B11" s="74"/>
      <c r="C11" s="74" t="s">
        <v>18</v>
      </c>
      <c r="D11" s="74"/>
      <c r="E11" s="74"/>
      <c r="F11" s="79"/>
    </row>
    <row r="12" ht="28.5" customHeight="1" spans="1:6">
      <c r="A12" s="74"/>
      <c r="B12" s="74"/>
      <c r="C12" s="72" t="s">
        <v>19</v>
      </c>
      <c r="D12" s="72"/>
      <c r="E12" s="72"/>
      <c r="F12" s="79"/>
    </row>
    <row r="13" ht="28.5" customHeight="1" spans="1:6">
      <c r="A13" s="74"/>
      <c r="B13" s="74"/>
      <c r="C13" s="72" t="s">
        <v>20</v>
      </c>
      <c r="D13" s="72"/>
      <c r="E13" s="72"/>
      <c r="F13" s="79"/>
    </row>
    <row r="14" ht="28.5" customHeight="1" spans="1:6">
      <c r="A14" s="74"/>
      <c r="B14" s="74"/>
      <c r="C14" s="74" t="s">
        <v>21</v>
      </c>
      <c r="D14" s="74"/>
      <c r="E14" s="74"/>
      <c r="F14" s="74"/>
    </row>
    <row r="15" ht="28.5" customHeight="1" spans="1:6">
      <c r="A15" s="74"/>
      <c r="B15" s="74"/>
      <c r="C15" s="74" t="s">
        <v>22</v>
      </c>
      <c r="D15" s="74">
        <v>48.68</v>
      </c>
      <c r="E15" s="74">
        <v>48.68</v>
      </c>
      <c r="F15" s="74"/>
    </row>
    <row r="16" ht="28.5" customHeight="1" spans="1:6">
      <c r="A16" s="74"/>
      <c r="B16" s="74"/>
      <c r="C16" s="72" t="s">
        <v>23</v>
      </c>
      <c r="D16" s="107">
        <v>13.72</v>
      </c>
      <c r="E16" s="107">
        <v>13.72</v>
      </c>
      <c r="F16" s="74"/>
    </row>
    <row r="17" ht="28.5" customHeight="1" spans="1:6">
      <c r="A17" s="74"/>
      <c r="B17" s="74"/>
      <c r="C17" s="72" t="s">
        <v>24</v>
      </c>
      <c r="D17" s="72"/>
      <c r="E17" s="72"/>
      <c r="F17" s="74"/>
    </row>
    <row r="18" ht="28.5" customHeight="1" spans="1:6">
      <c r="A18" s="74"/>
      <c r="B18" s="74"/>
      <c r="C18" s="74" t="s">
        <v>25</v>
      </c>
      <c r="D18" s="74">
        <v>313.28</v>
      </c>
      <c r="E18" s="74">
        <v>313.28</v>
      </c>
      <c r="F18" s="74"/>
    </row>
    <row r="19" ht="28.5" customHeight="1" spans="1:6">
      <c r="A19" s="74"/>
      <c r="B19" s="74"/>
      <c r="C19" s="74" t="s">
        <v>26</v>
      </c>
      <c r="D19" s="74"/>
      <c r="E19" s="74"/>
      <c r="F19" s="74"/>
    </row>
    <row r="20" ht="28.5" customHeight="1" spans="1:6">
      <c r="A20" s="74"/>
      <c r="B20" s="74"/>
      <c r="C20" s="74" t="s">
        <v>27</v>
      </c>
      <c r="D20" s="74"/>
      <c r="E20" s="74"/>
      <c r="F20" s="74"/>
    </row>
    <row r="21" ht="28.5" customHeight="1" spans="1:6">
      <c r="A21" s="74"/>
      <c r="B21" s="74"/>
      <c r="C21" s="74" t="s">
        <v>28</v>
      </c>
      <c r="D21" s="74"/>
      <c r="E21" s="74"/>
      <c r="F21" s="74"/>
    </row>
    <row r="22" ht="28.5" customHeight="1" spans="1:6">
      <c r="A22" s="74"/>
      <c r="B22" s="74"/>
      <c r="C22" s="74" t="s">
        <v>29</v>
      </c>
      <c r="D22" s="74"/>
      <c r="E22" s="74"/>
      <c r="F22" s="74"/>
    </row>
    <row r="23" ht="28.5" customHeight="1" spans="1:6">
      <c r="A23" s="74"/>
      <c r="B23" s="74"/>
      <c r="C23" s="74" t="s">
        <v>30</v>
      </c>
      <c r="D23" s="74"/>
      <c r="E23" s="74"/>
      <c r="F23" s="74"/>
    </row>
    <row r="24" ht="28.5" customHeight="1" spans="1:6">
      <c r="A24" s="74"/>
      <c r="B24" s="74"/>
      <c r="C24" s="74" t="s">
        <v>31</v>
      </c>
      <c r="D24" s="74"/>
      <c r="E24" s="74"/>
      <c r="F24" s="74"/>
    </row>
    <row r="25" ht="28.5" customHeight="1" spans="1:6">
      <c r="A25" s="74"/>
      <c r="B25" s="74"/>
      <c r="C25" s="74" t="s">
        <v>32</v>
      </c>
      <c r="D25" s="74">
        <v>18.29</v>
      </c>
      <c r="E25" s="74">
        <v>18.29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/>
      <c r="D28" s="74"/>
      <c r="E28" s="74"/>
      <c r="F28" s="74"/>
    </row>
    <row r="29" ht="28.5" customHeight="1" spans="1:6">
      <c r="A29" s="70" t="s">
        <v>35</v>
      </c>
      <c r="B29" s="79">
        <f>SUM(B8:B28)</f>
        <v>393.97</v>
      </c>
      <c r="C29" s="70" t="s">
        <v>36</v>
      </c>
      <c r="D29" s="79">
        <f>SUM(D15:D28)</f>
        <v>393.97</v>
      </c>
      <c r="E29" s="79">
        <f>SUM(E15:E28)</f>
        <v>393.97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A2" sqref="A2:K2"/>
    </sheetView>
  </sheetViews>
  <sheetFormatPr defaultColWidth="6.875" defaultRowHeight="11.25"/>
  <cols>
    <col min="1" max="1" width="18.125" style="67" customWidth="1"/>
    <col min="2" max="2" width="13.25" style="67" customWidth="1"/>
    <col min="3" max="8" width="10" style="67" customWidth="1"/>
    <col min="9" max="11" width="10.875" style="67" customWidth="1"/>
    <col min="12" max="16384" width="6.875" style="67"/>
  </cols>
  <sheetData>
    <row r="1" ht="16.5" customHeight="1" spans="1:11">
      <c r="A1" s="51" t="s">
        <v>81</v>
      </c>
      <c r="B1" s="52"/>
      <c r="C1" s="52"/>
      <c r="D1" s="52"/>
      <c r="E1" s="52"/>
      <c r="F1" s="52"/>
      <c r="G1" s="52"/>
      <c r="H1" s="52"/>
      <c r="I1" s="77"/>
      <c r="J1" s="77"/>
      <c r="K1" s="77"/>
    </row>
    <row r="2" ht="29.25" customHeight="1" spans="1:11">
      <c r="A2" s="68" t="s">
        <v>82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26.25" customHeight="1" spans="1:11">
      <c r="A3" s="105"/>
      <c r="B3" s="105"/>
      <c r="C3" s="105"/>
      <c r="D3" s="105"/>
      <c r="E3" s="105"/>
      <c r="F3" s="105"/>
      <c r="G3" s="105"/>
      <c r="H3" s="105"/>
      <c r="I3" s="105"/>
      <c r="J3" s="78" t="s">
        <v>2</v>
      </c>
      <c r="K3" s="78"/>
    </row>
    <row r="4" ht="26.25" customHeight="1" spans="1:11">
      <c r="A4" s="70" t="s">
        <v>39</v>
      </c>
      <c r="B4" s="70"/>
      <c r="C4" s="70" t="s">
        <v>83</v>
      </c>
      <c r="D4" s="70"/>
      <c r="E4" s="70"/>
      <c r="F4" s="70" t="s">
        <v>84</v>
      </c>
      <c r="G4" s="70"/>
      <c r="H4" s="70"/>
      <c r="I4" s="70" t="s">
        <v>85</v>
      </c>
      <c r="J4" s="70"/>
      <c r="K4" s="70"/>
    </row>
    <row r="5" s="66" customFormat="1" ht="30.75" customHeight="1" spans="1:11">
      <c r="A5" s="70" t="s">
        <v>44</v>
      </c>
      <c r="B5" s="70" t="s">
        <v>45</v>
      </c>
      <c r="C5" s="70" t="s">
        <v>70</v>
      </c>
      <c r="D5" s="70" t="s">
        <v>73</v>
      </c>
      <c r="E5" s="70" t="s">
        <v>74</v>
      </c>
      <c r="F5" s="70" t="s">
        <v>70</v>
      </c>
      <c r="G5" s="70" t="s">
        <v>73</v>
      </c>
      <c r="H5" s="70" t="s">
        <v>74</v>
      </c>
      <c r="I5" s="70" t="s">
        <v>70</v>
      </c>
      <c r="J5" s="70" t="s">
        <v>73</v>
      </c>
      <c r="K5" s="70" t="s">
        <v>74</v>
      </c>
    </row>
    <row r="6" s="66" customFormat="1" ht="30.75" customHeight="1" spans="1:11">
      <c r="A6" s="106" t="s">
        <v>46</v>
      </c>
      <c r="B6" s="65" t="s">
        <v>47</v>
      </c>
      <c r="C6" s="107">
        <v>46.04</v>
      </c>
      <c r="D6" s="107">
        <v>46.04</v>
      </c>
      <c r="E6" s="107"/>
      <c r="F6" s="108">
        <v>48.68</v>
      </c>
      <c r="G6" s="108">
        <v>48.68</v>
      </c>
      <c r="H6" s="72"/>
      <c r="I6" s="79">
        <f>ROUND((F6-C6)/C6*100,2)</f>
        <v>5.73</v>
      </c>
      <c r="J6" s="79">
        <f>ROUND((G6-D6)/D6*100,2)</f>
        <v>5.73</v>
      </c>
      <c r="K6" s="74"/>
    </row>
    <row r="7" s="66" customFormat="1" ht="30.75" customHeight="1" spans="1:11">
      <c r="A7" s="106" t="s">
        <v>48</v>
      </c>
      <c r="B7" s="65" t="s">
        <v>49</v>
      </c>
      <c r="C7" s="107">
        <v>46.04</v>
      </c>
      <c r="D7" s="107">
        <v>46.04</v>
      </c>
      <c r="E7" s="107"/>
      <c r="F7" s="108">
        <v>48.68</v>
      </c>
      <c r="G7" s="108">
        <v>48.68</v>
      </c>
      <c r="H7" s="72"/>
      <c r="I7" s="79">
        <f t="shared" ref="I7:I18" si="0">ROUND((F7-C7)/C7*100,2)</f>
        <v>5.73</v>
      </c>
      <c r="J7" s="79">
        <f t="shared" ref="J7:J18" si="1">ROUND((G7-D7)/D7*100,2)</f>
        <v>5.73</v>
      </c>
      <c r="K7" s="74"/>
    </row>
    <row r="8" s="66" customFormat="1" ht="30.75" customHeight="1" spans="1:11">
      <c r="A8" s="106" t="s">
        <v>50</v>
      </c>
      <c r="B8" s="65" t="s">
        <v>51</v>
      </c>
      <c r="C8" s="107">
        <v>44.84</v>
      </c>
      <c r="D8" s="107">
        <v>44.84</v>
      </c>
      <c r="E8" s="107"/>
      <c r="F8" s="108">
        <v>45.73</v>
      </c>
      <c r="G8" s="108">
        <v>45.73</v>
      </c>
      <c r="H8" s="72"/>
      <c r="I8" s="79">
        <f t="shared" si="0"/>
        <v>1.98</v>
      </c>
      <c r="J8" s="79">
        <f t="shared" si="1"/>
        <v>1.98</v>
      </c>
      <c r="K8" s="74"/>
    </row>
    <row r="9" s="66" customFormat="1" ht="30.75" customHeight="1" spans="1:11">
      <c r="A9" s="106" t="s">
        <v>75</v>
      </c>
      <c r="B9" s="65" t="s">
        <v>76</v>
      </c>
      <c r="C9" s="109">
        <v>1.19</v>
      </c>
      <c r="D9" s="109">
        <v>1.19</v>
      </c>
      <c r="E9" s="107"/>
      <c r="F9" s="108">
        <v>2.95</v>
      </c>
      <c r="G9" s="108">
        <v>2.95</v>
      </c>
      <c r="H9" s="72"/>
      <c r="I9" s="79">
        <v>1.48</v>
      </c>
      <c r="J9" s="79">
        <v>1.48</v>
      </c>
      <c r="K9" s="74"/>
    </row>
    <row r="10" s="66" customFormat="1" ht="30.75" customHeight="1" spans="1:11">
      <c r="A10" s="106" t="s">
        <v>52</v>
      </c>
      <c r="B10" s="65" t="s">
        <v>53</v>
      </c>
      <c r="C10" s="107"/>
      <c r="D10" s="107"/>
      <c r="E10" s="107"/>
      <c r="F10" s="108">
        <v>13.72</v>
      </c>
      <c r="G10" s="108">
        <v>13.72</v>
      </c>
      <c r="H10" s="107"/>
      <c r="I10" s="79"/>
      <c r="J10" s="79"/>
      <c r="K10" s="74"/>
    </row>
    <row r="11" s="66" customFormat="1" ht="30.75" customHeight="1" spans="1:11">
      <c r="A11" s="106" t="s">
        <v>54</v>
      </c>
      <c r="B11" s="65" t="s">
        <v>55</v>
      </c>
      <c r="C11" s="110"/>
      <c r="D11" s="110"/>
      <c r="E11" s="110"/>
      <c r="F11" s="111">
        <v>13.72</v>
      </c>
      <c r="G11" s="111">
        <v>13.72</v>
      </c>
      <c r="H11" s="110"/>
      <c r="I11" s="79"/>
      <c r="J11" s="79"/>
      <c r="K11" s="74"/>
    </row>
    <row r="12" customFormat="1" ht="30.75" customHeight="1" spans="1:11">
      <c r="A12" s="106" t="s">
        <v>56</v>
      </c>
      <c r="B12" s="65" t="s">
        <v>57</v>
      </c>
      <c r="C12" s="110"/>
      <c r="D12" s="110"/>
      <c r="E12" s="110"/>
      <c r="F12" s="111">
        <v>13.72</v>
      </c>
      <c r="G12" s="111">
        <v>13.72</v>
      </c>
      <c r="H12" s="110"/>
      <c r="I12" s="79"/>
      <c r="J12" s="79"/>
      <c r="K12" s="74"/>
    </row>
    <row r="13" ht="30.75" customHeight="1" spans="1:11">
      <c r="A13" s="106" t="s">
        <v>58</v>
      </c>
      <c r="B13" s="65" t="s">
        <v>59</v>
      </c>
      <c r="C13" s="107">
        <v>314.18</v>
      </c>
      <c r="D13" s="107">
        <v>290.88</v>
      </c>
      <c r="E13" s="107">
        <v>23.3</v>
      </c>
      <c r="F13" s="108">
        <v>313.28</v>
      </c>
      <c r="G13" s="108">
        <v>289.98</v>
      </c>
      <c r="H13" s="108">
        <v>23.3</v>
      </c>
      <c r="I13" s="79">
        <f t="shared" si="0"/>
        <v>-0.29</v>
      </c>
      <c r="J13" s="79">
        <f t="shared" si="1"/>
        <v>-0.31</v>
      </c>
      <c r="K13" s="74">
        <f>ROUND((H13-E13)/E13*100,2)</f>
        <v>0</v>
      </c>
    </row>
    <row r="14" ht="30.75" customHeight="1" spans="1:11">
      <c r="A14" s="106" t="s">
        <v>60</v>
      </c>
      <c r="B14" s="65" t="s">
        <v>61</v>
      </c>
      <c r="C14" s="107">
        <v>314.18</v>
      </c>
      <c r="D14" s="107">
        <v>290.88</v>
      </c>
      <c r="E14" s="107">
        <v>23.3</v>
      </c>
      <c r="F14" s="108">
        <v>313.28</v>
      </c>
      <c r="G14" s="108">
        <v>289.98</v>
      </c>
      <c r="H14" s="108">
        <v>23.3</v>
      </c>
      <c r="I14" s="79">
        <f t="shared" si="0"/>
        <v>-0.29</v>
      </c>
      <c r="J14" s="79">
        <f t="shared" si="1"/>
        <v>-0.31</v>
      </c>
      <c r="K14" s="74">
        <f>ROUND((H14-E14)/E14*100,2)</f>
        <v>0</v>
      </c>
    </row>
    <row r="15" ht="30.75" customHeight="1" spans="1:11">
      <c r="A15" s="106" t="s">
        <v>62</v>
      </c>
      <c r="B15" s="65" t="s">
        <v>63</v>
      </c>
      <c r="C15" s="107">
        <v>314.18</v>
      </c>
      <c r="D15" s="107">
        <v>290.88</v>
      </c>
      <c r="E15" s="107">
        <v>23.3</v>
      </c>
      <c r="F15" s="108">
        <v>313.28</v>
      </c>
      <c r="G15" s="108">
        <v>289.98</v>
      </c>
      <c r="H15" s="108">
        <v>23.3</v>
      </c>
      <c r="I15" s="79">
        <f t="shared" si="0"/>
        <v>-0.29</v>
      </c>
      <c r="J15" s="79">
        <f t="shared" si="1"/>
        <v>-0.31</v>
      </c>
      <c r="K15" s="74">
        <f>ROUND((H15-E15)/E15*100,2)</f>
        <v>0</v>
      </c>
    </row>
    <row r="16" ht="30.75" customHeight="1" spans="1:11">
      <c r="A16" s="106" t="s">
        <v>64</v>
      </c>
      <c r="B16" s="65" t="s">
        <v>65</v>
      </c>
      <c r="C16" s="107">
        <v>17.94</v>
      </c>
      <c r="D16" s="107">
        <v>17.94</v>
      </c>
      <c r="E16" s="107"/>
      <c r="F16" s="108">
        <v>18.29</v>
      </c>
      <c r="G16" s="108">
        <v>18.29</v>
      </c>
      <c r="H16" s="107"/>
      <c r="I16" s="79">
        <f t="shared" si="0"/>
        <v>1.95</v>
      </c>
      <c r="J16" s="79">
        <f t="shared" si="1"/>
        <v>1.95</v>
      </c>
      <c r="K16" s="74"/>
    </row>
    <row r="17" ht="30.75" customHeight="1" spans="1:11">
      <c r="A17" s="106" t="s">
        <v>66</v>
      </c>
      <c r="B17" s="65" t="s">
        <v>67</v>
      </c>
      <c r="C17" s="107">
        <v>17.94</v>
      </c>
      <c r="D17" s="107">
        <v>17.94</v>
      </c>
      <c r="E17" s="107"/>
      <c r="F17" s="108">
        <v>18.29</v>
      </c>
      <c r="G17" s="108">
        <v>18.29</v>
      </c>
      <c r="H17" s="107"/>
      <c r="I17" s="79">
        <f t="shared" si="0"/>
        <v>1.95</v>
      </c>
      <c r="J17" s="79">
        <f t="shared" si="1"/>
        <v>1.95</v>
      </c>
      <c r="K17" s="74"/>
    </row>
    <row r="18" ht="30.75" customHeight="1" spans="1:11">
      <c r="A18" s="106" t="s">
        <v>68</v>
      </c>
      <c r="B18" s="65" t="s">
        <v>69</v>
      </c>
      <c r="C18" s="107">
        <v>17.94</v>
      </c>
      <c r="D18" s="107">
        <v>17.94</v>
      </c>
      <c r="E18" s="72"/>
      <c r="F18" s="108">
        <v>18.29</v>
      </c>
      <c r="G18" s="108">
        <v>18.29</v>
      </c>
      <c r="H18" s="107"/>
      <c r="I18" s="79">
        <f t="shared" si="0"/>
        <v>1.95</v>
      </c>
      <c r="J18" s="79">
        <f t="shared" si="1"/>
        <v>1.95</v>
      </c>
      <c r="K18" s="74"/>
    </row>
    <row r="19" ht="30.75" customHeight="1" spans="1:11">
      <c r="A19" s="112" t="s">
        <v>70</v>
      </c>
      <c r="B19" s="113"/>
      <c r="C19" s="107">
        <f>C16+C13+C6</f>
        <v>378.16</v>
      </c>
      <c r="D19" s="107">
        <f>D16+D13+D6</f>
        <v>354.86</v>
      </c>
      <c r="E19" s="107">
        <f>E16+E13+E6</f>
        <v>23.3</v>
      </c>
      <c r="F19" s="107">
        <f t="shared" ref="F19:K19" si="2">F16+F13+F10+F6</f>
        <v>393.97</v>
      </c>
      <c r="G19" s="107">
        <f t="shared" si="2"/>
        <v>370.67</v>
      </c>
      <c r="H19" s="107">
        <f t="shared" si="2"/>
        <v>23.3</v>
      </c>
      <c r="I19" s="107">
        <f t="shared" si="2"/>
        <v>7.39</v>
      </c>
      <c r="J19" s="107">
        <f t="shared" si="2"/>
        <v>7.37</v>
      </c>
      <c r="K19" s="107">
        <f t="shared" si="2"/>
        <v>0</v>
      </c>
    </row>
  </sheetData>
  <mergeCells count="7">
    <mergeCell ref="A2:K2"/>
    <mergeCell ref="J3:K3"/>
    <mergeCell ref="A4:B4"/>
    <mergeCell ref="C4:E4"/>
    <mergeCell ref="F4:H4"/>
    <mergeCell ref="I4:K4"/>
    <mergeCell ref="A19:B1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38" sqref="B3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86</v>
      </c>
      <c r="B1" s="95"/>
      <c r="C1" s="95"/>
    </row>
    <row r="2" ht="44.25" customHeight="1" spans="1:5">
      <c r="A2" s="96" t="s">
        <v>87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88</v>
      </c>
      <c r="B4" s="99" t="s">
        <v>6</v>
      </c>
      <c r="C4" s="99" t="s">
        <v>89</v>
      </c>
    </row>
    <row r="5" ht="22.5" customHeight="1" spans="1:3">
      <c r="A5" s="100" t="s">
        <v>90</v>
      </c>
      <c r="B5" s="101">
        <f>SUM(B6:B16)</f>
        <v>353.11</v>
      </c>
      <c r="C5" s="100"/>
    </row>
    <row r="6" ht="22.5" customHeight="1" spans="1:3">
      <c r="A6" s="100" t="s">
        <v>91</v>
      </c>
      <c r="B6" s="102">
        <v>130.19</v>
      </c>
      <c r="C6" s="100"/>
    </row>
    <row r="7" ht="22.5" customHeight="1" spans="1:3">
      <c r="A7" s="100" t="s">
        <v>92</v>
      </c>
      <c r="B7" s="102">
        <v>19.08</v>
      </c>
      <c r="C7" s="100"/>
    </row>
    <row r="8" ht="22.5" customHeight="1" spans="1:3">
      <c r="A8" s="100" t="s">
        <v>93</v>
      </c>
      <c r="B8" s="101">
        <v>10.85</v>
      </c>
      <c r="C8" s="100"/>
    </row>
    <row r="9" ht="22.5" customHeight="1" spans="1:3">
      <c r="A9" s="100" t="s">
        <v>94</v>
      </c>
      <c r="B9" s="102">
        <v>83.14</v>
      </c>
      <c r="C9" s="100"/>
    </row>
    <row r="10" ht="22.5" customHeight="1" spans="1:3">
      <c r="A10" s="100" t="s">
        <v>95</v>
      </c>
      <c r="B10" s="102">
        <v>45.73</v>
      </c>
      <c r="C10" s="100"/>
    </row>
    <row r="11" ht="22.5" customHeight="1" spans="1:3">
      <c r="A11" s="100" t="s">
        <v>96</v>
      </c>
      <c r="B11" s="102">
        <v>2.95</v>
      </c>
      <c r="C11" s="100"/>
    </row>
    <row r="12" ht="22.5" customHeight="1" spans="1:3">
      <c r="A12" s="100" t="s">
        <v>97</v>
      </c>
      <c r="B12" s="102">
        <v>13.72</v>
      </c>
      <c r="C12" s="100"/>
    </row>
    <row r="13" ht="22.5" customHeight="1" spans="1:3">
      <c r="A13" s="100" t="s">
        <v>98</v>
      </c>
      <c r="B13" s="102"/>
      <c r="C13" s="100"/>
    </row>
    <row r="14" ht="22.5" customHeight="1" spans="1:3">
      <c r="A14" s="100" t="s">
        <v>99</v>
      </c>
      <c r="B14" s="102">
        <v>1.41</v>
      </c>
      <c r="C14" s="100"/>
    </row>
    <row r="15" ht="22.5" customHeight="1" spans="1:3">
      <c r="A15" s="100" t="s">
        <v>69</v>
      </c>
      <c r="B15" s="102">
        <v>18.29</v>
      </c>
      <c r="C15" s="100"/>
    </row>
    <row r="16" ht="22.5" customHeight="1" spans="1:3">
      <c r="A16" s="100" t="s">
        <v>100</v>
      </c>
      <c r="B16" s="102">
        <v>27.75</v>
      </c>
      <c r="C16" s="100"/>
    </row>
    <row r="17" ht="22.5" customHeight="1" spans="1:3">
      <c r="A17" s="100" t="s">
        <v>101</v>
      </c>
      <c r="B17" s="100">
        <f>SUM(B18:B44)</f>
        <v>14.49</v>
      </c>
      <c r="C17" s="100"/>
    </row>
    <row r="18" ht="22.5" customHeight="1" spans="1:3">
      <c r="A18" s="100" t="s">
        <v>102</v>
      </c>
      <c r="B18" s="103">
        <v>3.94</v>
      </c>
      <c r="C18" s="100"/>
    </row>
    <row r="19" ht="22.5" customHeight="1" spans="1:3">
      <c r="A19" s="100" t="s">
        <v>103</v>
      </c>
      <c r="B19" s="100">
        <v>0.1</v>
      </c>
      <c r="C19" s="100"/>
    </row>
    <row r="20" ht="22.5" customHeight="1" spans="1:3">
      <c r="A20" s="100" t="s">
        <v>104</v>
      </c>
      <c r="B20" s="100"/>
      <c r="C20" s="100"/>
    </row>
    <row r="21" ht="22.5" customHeight="1" spans="1:3">
      <c r="A21" s="100" t="s">
        <v>105</v>
      </c>
      <c r="B21" s="100"/>
      <c r="C21" s="100"/>
    </row>
    <row r="22" ht="22.5" customHeight="1" spans="1:3">
      <c r="A22" s="100" t="s">
        <v>106</v>
      </c>
      <c r="B22" s="100"/>
      <c r="C22" s="100"/>
    </row>
    <row r="23" ht="22.5" customHeight="1" spans="1:3">
      <c r="A23" s="100" t="s">
        <v>107</v>
      </c>
      <c r="B23" s="100"/>
      <c r="C23" s="100"/>
    </row>
    <row r="24" ht="22.5" customHeight="1" spans="1:3">
      <c r="A24" s="100" t="s">
        <v>108</v>
      </c>
      <c r="B24" s="100">
        <v>1</v>
      </c>
      <c r="C24" s="100"/>
    </row>
    <row r="25" ht="22.5" customHeight="1" spans="1:3">
      <c r="A25" s="100" t="s">
        <v>109</v>
      </c>
      <c r="B25" s="100"/>
      <c r="C25" s="100"/>
    </row>
    <row r="26" ht="22.5" customHeight="1" spans="1:3">
      <c r="A26" s="100" t="s">
        <v>110</v>
      </c>
      <c r="B26" s="100"/>
      <c r="C26" s="100"/>
    </row>
    <row r="27" ht="22.5" customHeight="1" spans="1:3">
      <c r="A27" s="100" t="s">
        <v>111</v>
      </c>
      <c r="B27" s="103"/>
      <c r="C27" s="100"/>
    </row>
    <row r="28" ht="22.5" customHeight="1" spans="1:3">
      <c r="A28" s="100" t="s">
        <v>112</v>
      </c>
      <c r="B28" s="100"/>
      <c r="C28" s="100"/>
    </row>
    <row r="29" ht="22.5" customHeight="1" spans="1:3">
      <c r="A29" s="100" t="s">
        <v>113</v>
      </c>
      <c r="B29" s="103">
        <v>1.5</v>
      </c>
      <c r="C29" s="100"/>
    </row>
    <row r="30" ht="22.5" customHeight="1" spans="1:3">
      <c r="A30" s="100" t="s">
        <v>114</v>
      </c>
      <c r="B30" s="100"/>
      <c r="C30" s="100"/>
    </row>
    <row r="31" ht="22.5" customHeight="1" spans="1:3">
      <c r="A31" s="100" t="s">
        <v>115</v>
      </c>
      <c r="B31" s="100"/>
      <c r="C31" s="100"/>
    </row>
    <row r="32" ht="22.5" customHeight="1" spans="1:3">
      <c r="A32" s="100" t="s">
        <v>116</v>
      </c>
      <c r="B32" s="100">
        <v>0.2</v>
      </c>
      <c r="C32" s="100"/>
    </row>
    <row r="33" ht="22.5" customHeight="1" spans="1:3">
      <c r="A33" s="100" t="s">
        <v>117</v>
      </c>
      <c r="B33" s="100"/>
      <c r="C33" s="100"/>
    </row>
    <row r="34" ht="22.5" customHeight="1" spans="1:3">
      <c r="A34" s="100" t="s">
        <v>118</v>
      </c>
      <c r="B34" s="100"/>
      <c r="C34" s="100"/>
    </row>
    <row r="35" ht="22.5" customHeight="1" spans="1:3">
      <c r="A35" s="100" t="s">
        <v>119</v>
      </c>
      <c r="B35" s="100"/>
      <c r="C35" s="100"/>
    </row>
    <row r="36" ht="22.5" customHeight="1" spans="1:3">
      <c r="A36" s="100" t="s">
        <v>120</v>
      </c>
      <c r="B36" s="100"/>
      <c r="C36" s="100"/>
    </row>
    <row r="37" ht="22.5" customHeight="1" spans="1:3">
      <c r="A37" s="100" t="s">
        <v>121</v>
      </c>
      <c r="B37" s="100"/>
      <c r="C37" s="100"/>
    </row>
    <row r="38" ht="22.5" customHeight="1" spans="1:3">
      <c r="A38" s="100" t="s">
        <v>122</v>
      </c>
      <c r="B38" s="100"/>
      <c r="C38" s="100"/>
    </row>
    <row r="39" ht="22.5" customHeight="1" spans="1:3">
      <c r="A39" s="100" t="s">
        <v>123</v>
      </c>
      <c r="B39" s="100"/>
      <c r="C39" s="100"/>
    </row>
    <row r="40" ht="22.5" customHeight="1" spans="1:3">
      <c r="A40" s="100" t="s">
        <v>124</v>
      </c>
      <c r="B40" s="100">
        <v>4.55</v>
      </c>
      <c r="C40" s="100"/>
    </row>
    <row r="41" ht="22.5" customHeight="1" spans="1:3">
      <c r="A41" s="100" t="s">
        <v>125</v>
      </c>
      <c r="B41" s="100">
        <v>1.2</v>
      </c>
      <c r="C41" s="100"/>
    </row>
    <row r="42" ht="22.5" customHeight="1" spans="1:3">
      <c r="A42" s="100" t="s">
        <v>126</v>
      </c>
      <c r="B42" s="100"/>
      <c r="C42" s="100"/>
    </row>
    <row r="43" ht="22.5" customHeight="1" spans="1:3">
      <c r="A43" s="100" t="s">
        <v>127</v>
      </c>
      <c r="B43" s="100"/>
      <c r="C43" s="100"/>
    </row>
    <row r="44" ht="22.5" customHeight="1" spans="1:3">
      <c r="A44" s="104" t="s">
        <v>128</v>
      </c>
      <c r="B44" s="103">
        <v>2</v>
      </c>
      <c r="C44" s="100"/>
    </row>
    <row r="45" ht="22.5" customHeight="1" spans="1:3">
      <c r="A45" s="100" t="s">
        <v>129</v>
      </c>
      <c r="B45" s="100">
        <v>3.07</v>
      </c>
      <c r="C45" s="100"/>
    </row>
    <row r="46" ht="22.5" customHeight="1" spans="1:3">
      <c r="A46" s="100" t="s">
        <v>130</v>
      </c>
      <c r="B46" s="100"/>
      <c r="C46" s="100"/>
    </row>
    <row r="47" ht="22.5" customHeight="1" spans="1:3">
      <c r="A47" s="100" t="s">
        <v>131</v>
      </c>
      <c r="B47" s="100"/>
      <c r="C47" s="100"/>
    </row>
    <row r="48" ht="22.5" customHeight="1" spans="1:3">
      <c r="A48" s="100" t="s">
        <v>132</v>
      </c>
      <c r="B48" s="100"/>
      <c r="C48" s="100"/>
    </row>
    <row r="49" ht="22.5" customHeight="1" spans="1:3">
      <c r="A49" s="100" t="s">
        <v>133</v>
      </c>
      <c r="B49" s="100"/>
      <c r="C49" s="100"/>
    </row>
    <row r="50" ht="22.5" customHeight="1" spans="1:3">
      <c r="A50" s="100" t="s">
        <v>134</v>
      </c>
      <c r="B50" s="100">
        <v>3.07</v>
      </c>
      <c r="C50" s="100"/>
    </row>
    <row r="51" ht="22.5" customHeight="1" spans="1:3">
      <c r="A51" s="100" t="s">
        <v>135</v>
      </c>
      <c r="B51" s="100"/>
      <c r="C51" s="100"/>
    </row>
    <row r="52" ht="22.5" customHeight="1" spans="1:3">
      <c r="A52" s="100" t="s">
        <v>136</v>
      </c>
      <c r="B52" s="100"/>
      <c r="C52" s="100"/>
    </row>
    <row r="53" ht="22.5" customHeight="1" spans="1:3">
      <c r="A53" s="100" t="s">
        <v>137</v>
      </c>
      <c r="B53" s="100"/>
      <c r="C53" s="100"/>
    </row>
    <row r="54" ht="22.5" customHeight="1" spans="1:3">
      <c r="A54" s="100" t="s">
        <v>138</v>
      </c>
      <c r="B54" s="100"/>
      <c r="C54" s="100"/>
    </row>
    <row r="55" ht="22.5" customHeight="1" spans="1:3">
      <c r="A55" s="100" t="s">
        <v>139</v>
      </c>
      <c r="B55" s="100"/>
      <c r="C55" s="100"/>
    </row>
    <row r="56" ht="22.5" customHeight="1" spans="1:3">
      <c r="A56" s="100" t="s">
        <v>140</v>
      </c>
      <c r="B56" s="100"/>
      <c r="C56" s="100"/>
    </row>
    <row r="57" ht="22.5" customHeight="1" spans="1:3">
      <c r="A57" s="99" t="s">
        <v>70</v>
      </c>
      <c r="B57" s="100">
        <f>B45+B17+B5</f>
        <v>370.67</v>
      </c>
      <c r="C57" s="100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141</v>
      </c>
    </row>
    <row r="2" ht="19.5" customHeight="1" spans="1:2">
      <c r="A2" s="82"/>
      <c r="B2" s="83"/>
    </row>
    <row r="3" ht="30" customHeight="1" spans="1:2">
      <c r="A3" s="84" t="s">
        <v>142</v>
      </c>
      <c r="B3" s="84"/>
    </row>
    <row r="4" ht="16.5" customHeight="1" spans="1:2">
      <c r="A4" s="85"/>
      <c r="B4" s="86" t="s">
        <v>2</v>
      </c>
    </row>
    <row r="5" ht="38.25" customHeight="1" spans="1:2">
      <c r="A5" s="87" t="s">
        <v>5</v>
      </c>
      <c r="B5" s="87" t="s">
        <v>84</v>
      </c>
    </row>
    <row r="6" ht="38.25" customHeight="1" spans="1:2">
      <c r="A6" s="88" t="s">
        <v>143</v>
      </c>
      <c r="B6" s="74"/>
    </row>
    <row r="7" ht="38.25" customHeight="1" spans="1:2">
      <c r="A7" s="74" t="s">
        <v>144</v>
      </c>
      <c r="B7" s="74"/>
    </row>
    <row r="8" ht="38.25" customHeight="1" spans="1:2">
      <c r="A8" s="74" t="s">
        <v>145</v>
      </c>
      <c r="B8" s="74"/>
    </row>
    <row r="9" ht="38.25" customHeight="1" spans="1:2">
      <c r="A9" s="89" t="s">
        <v>146</v>
      </c>
      <c r="B9" s="89">
        <v>1.2</v>
      </c>
    </row>
    <row r="10" ht="38.25" customHeight="1" spans="1:2">
      <c r="A10" s="90" t="s">
        <v>147</v>
      </c>
      <c r="B10" s="89">
        <v>1.2</v>
      </c>
    </row>
    <row r="11" ht="38.25" customHeight="1" spans="1:2">
      <c r="A11" s="91" t="s">
        <v>148</v>
      </c>
      <c r="B11" s="92"/>
    </row>
    <row r="12" ht="91.5" customHeight="1" spans="1:2">
      <c r="A12" s="93" t="s">
        <v>149</v>
      </c>
      <c r="B12" s="93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51" t="s">
        <v>150</v>
      </c>
      <c r="B1" s="52"/>
      <c r="C1" s="52"/>
      <c r="D1" s="52"/>
      <c r="E1" s="52"/>
      <c r="F1" s="52"/>
      <c r="G1" s="52"/>
      <c r="H1" s="52"/>
      <c r="I1" s="52"/>
      <c r="J1" s="77"/>
      <c r="K1" s="77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7"/>
      <c r="K2" s="77"/>
    </row>
    <row r="3" ht="29.25" customHeight="1" spans="1:11">
      <c r="A3" s="68" t="s">
        <v>151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39</v>
      </c>
      <c r="B5" s="70"/>
      <c r="C5" s="70" t="s">
        <v>83</v>
      </c>
      <c r="D5" s="70"/>
      <c r="E5" s="70"/>
      <c r="F5" s="70" t="s">
        <v>84</v>
      </c>
      <c r="G5" s="70"/>
      <c r="H5" s="70"/>
      <c r="I5" s="70" t="s">
        <v>152</v>
      </c>
      <c r="J5" s="70"/>
      <c r="K5" s="70"/>
    </row>
    <row r="6" s="66" customFormat="1" ht="27.75" customHeight="1" spans="1:11">
      <c r="A6" s="70" t="s">
        <v>44</v>
      </c>
      <c r="B6" s="70" t="s">
        <v>45</v>
      </c>
      <c r="C6" s="70" t="s">
        <v>70</v>
      </c>
      <c r="D6" s="70" t="s">
        <v>73</v>
      </c>
      <c r="E6" s="70" t="s">
        <v>74</v>
      </c>
      <c r="F6" s="70" t="s">
        <v>70</v>
      </c>
      <c r="G6" s="70" t="s">
        <v>73</v>
      </c>
      <c r="H6" s="70" t="s">
        <v>74</v>
      </c>
      <c r="I6" s="70" t="s">
        <v>70</v>
      </c>
      <c r="J6" s="70" t="s">
        <v>73</v>
      </c>
      <c r="K6" s="70" t="s">
        <v>74</v>
      </c>
    </row>
    <row r="7" s="66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6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6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6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70</v>
      </c>
      <c r="B17" s="76"/>
      <c r="C17" s="72"/>
      <c r="D17" s="72"/>
      <c r="E17" s="72"/>
      <c r="F17" s="72"/>
      <c r="G17" s="72"/>
      <c r="H17" s="72"/>
      <c r="I17" s="72"/>
      <c r="J17" s="74"/>
      <c r="K17" s="81" t="s">
        <v>153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51" t="s">
        <v>154</v>
      </c>
      <c r="B1" s="52"/>
      <c r="C1" s="52"/>
      <c r="D1" s="52"/>
      <c r="E1" s="52"/>
      <c r="F1" s="52"/>
      <c r="G1" s="52"/>
    </row>
    <row r="2" ht="22.5" spans="1:9">
      <c r="A2" s="53" t="s">
        <v>155</v>
      </c>
      <c r="B2" s="53"/>
      <c r="C2" s="53"/>
      <c r="D2" s="53"/>
      <c r="E2" s="53"/>
      <c r="F2" s="53"/>
      <c r="G2" s="53"/>
      <c r="H2" s="53"/>
      <c r="I2" s="53"/>
    </row>
    <row r="3" ht="20.25" customHeight="1" spans="1:9">
      <c r="A3" s="54"/>
      <c r="B3" s="55"/>
      <c r="C3" s="55"/>
      <c r="D3" s="55"/>
      <c r="E3" s="55"/>
      <c r="F3" s="55"/>
      <c r="G3" s="55"/>
      <c r="H3" s="56" t="s">
        <v>2</v>
      </c>
      <c r="I3" s="56"/>
    </row>
    <row r="4" ht="21" customHeight="1" spans="1:9">
      <c r="A4" s="57" t="s">
        <v>156</v>
      </c>
      <c r="B4" s="10" t="s">
        <v>157</v>
      </c>
      <c r="C4" s="58" t="s">
        <v>158</v>
      </c>
      <c r="D4" s="59" t="s">
        <v>159</v>
      </c>
      <c r="E4" s="59"/>
      <c r="F4" s="60" t="s">
        <v>160</v>
      </c>
      <c r="G4" s="10" t="s">
        <v>161</v>
      </c>
      <c r="H4" s="60" t="s">
        <v>162</v>
      </c>
      <c r="I4" s="60" t="s">
        <v>163</v>
      </c>
    </row>
    <row r="5" ht="21" customHeight="1" spans="1:9">
      <c r="A5" s="57"/>
      <c r="B5" s="10"/>
      <c r="C5" s="58"/>
      <c r="D5" s="10" t="s">
        <v>164</v>
      </c>
      <c r="E5" s="10" t="s">
        <v>165</v>
      </c>
      <c r="F5" s="60"/>
      <c r="G5" s="10"/>
      <c r="H5" s="60"/>
      <c r="I5" s="60"/>
    </row>
    <row r="6" ht="27.75" customHeight="1" spans="1:9">
      <c r="A6" s="61" t="s">
        <v>70</v>
      </c>
      <c r="B6" s="62"/>
      <c r="C6" s="63"/>
      <c r="D6" s="63"/>
      <c r="E6" s="63"/>
      <c r="F6" s="64"/>
      <c r="G6" s="62"/>
      <c r="H6" s="62" t="s">
        <v>166</v>
      </c>
      <c r="I6" s="62" t="s">
        <v>153</v>
      </c>
    </row>
    <row r="7" ht="27.75" customHeight="1" spans="1:9">
      <c r="A7" s="65"/>
      <c r="B7" s="62"/>
      <c r="C7" s="63"/>
      <c r="D7" s="63"/>
      <c r="E7" s="63"/>
      <c r="F7" s="64"/>
      <c r="G7" s="62"/>
      <c r="H7" s="62"/>
      <c r="I7" s="62"/>
    </row>
    <row r="8" ht="27.75" customHeight="1" spans="1:9">
      <c r="A8" s="65"/>
      <c r="B8" s="62"/>
      <c r="C8" s="63"/>
      <c r="D8" s="63"/>
      <c r="E8" s="63"/>
      <c r="F8" s="64"/>
      <c r="G8" s="62"/>
      <c r="H8" s="62"/>
      <c r="I8" s="62"/>
    </row>
    <row r="9" ht="27.75" customHeight="1" spans="1:9">
      <c r="A9" s="65"/>
      <c r="B9" s="62"/>
      <c r="C9" s="63"/>
      <c r="D9" s="63"/>
      <c r="E9" s="63"/>
      <c r="F9" s="64"/>
      <c r="G9" s="62"/>
      <c r="H9" s="62"/>
      <c r="I9" s="62"/>
    </row>
    <row r="10" ht="27.75" customHeight="1" spans="1:9">
      <c r="A10" s="65"/>
      <c r="B10" s="62"/>
      <c r="C10" s="63"/>
      <c r="D10" s="63"/>
      <c r="E10" s="63"/>
      <c r="F10" s="64"/>
      <c r="G10" s="62"/>
      <c r="H10" s="62"/>
      <c r="I10" s="62"/>
    </row>
    <row r="11" ht="27.75" customHeight="1" spans="1:9">
      <c r="A11" s="65"/>
      <c r="B11" s="62"/>
      <c r="C11" s="63"/>
      <c r="D11" s="63"/>
      <c r="E11" s="63"/>
      <c r="F11" s="64"/>
      <c r="G11" s="62"/>
      <c r="H11" s="62"/>
      <c r="I11" s="62"/>
    </row>
    <row r="12" ht="27.75" customHeight="1" spans="1:9">
      <c r="A12" s="65"/>
      <c r="B12" s="62"/>
      <c r="C12" s="63"/>
      <c r="D12" s="63"/>
      <c r="E12" s="63"/>
      <c r="F12" s="64"/>
      <c r="G12" s="62"/>
      <c r="H12" s="62"/>
      <c r="I12" s="62"/>
    </row>
    <row r="13" ht="27.75" customHeight="1" spans="1:9">
      <c r="A13" s="65"/>
      <c r="B13" s="62"/>
      <c r="C13" s="63"/>
      <c r="D13" s="63"/>
      <c r="E13" s="63"/>
      <c r="F13" s="64"/>
      <c r="G13" s="62"/>
      <c r="H13" s="62"/>
      <c r="I13" s="62"/>
    </row>
    <row r="14" ht="27.75" customHeight="1" spans="1:9">
      <c r="A14" s="65"/>
      <c r="B14" s="62"/>
      <c r="C14" s="63"/>
      <c r="D14" s="63"/>
      <c r="E14" s="63"/>
      <c r="F14" s="64"/>
      <c r="G14" s="62"/>
      <c r="H14" s="62"/>
      <c r="I14" s="62"/>
    </row>
    <row r="15" ht="27.75" customHeight="1" spans="1:9">
      <c r="A15" s="65"/>
      <c r="B15" s="62"/>
      <c r="C15" s="63"/>
      <c r="D15" s="63"/>
      <c r="E15" s="63"/>
      <c r="F15" s="64"/>
      <c r="G15" s="62"/>
      <c r="H15" s="62"/>
      <c r="I15" s="62"/>
    </row>
    <row r="16" ht="27.75" customHeight="1" spans="1:9">
      <c r="A16" s="65"/>
      <c r="B16" s="62"/>
      <c r="C16" s="63"/>
      <c r="D16" s="63"/>
      <c r="E16" s="63"/>
      <c r="F16" s="64"/>
      <c r="G16" s="62"/>
      <c r="H16" s="62"/>
      <c r="I16" s="62"/>
    </row>
    <row r="17" ht="27.75" customHeight="1" spans="1:9">
      <c r="A17" s="65"/>
      <c r="B17" s="62"/>
      <c r="C17" s="63"/>
      <c r="D17" s="63"/>
      <c r="E17" s="63"/>
      <c r="F17" s="64"/>
      <c r="G17" s="62"/>
      <c r="H17" s="62"/>
      <c r="I17" s="62"/>
    </row>
    <row r="18" ht="27.75" customHeight="1" spans="1:9">
      <c r="A18" s="65"/>
      <c r="B18" s="62"/>
      <c r="C18" s="63"/>
      <c r="D18" s="63"/>
      <c r="E18" s="63"/>
      <c r="F18" s="64"/>
      <c r="G18" s="62"/>
      <c r="H18" s="62"/>
      <c r="I18" s="62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7" sqref="E7:G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167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6"/>
    </row>
    <row r="2" ht="33" customHeight="1" spans="1:14">
      <c r="A2" s="30" t="s">
        <v>168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169</v>
      </c>
      <c r="B4" s="32" t="s">
        <v>170</v>
      </c>
      <c r="C4" s="32" t="s">
        <v>171</v>
      </c>
      <c r="D4" s="32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7" t="s">
        <v>174</v>
      </c>
    </row>
    <row r="5" ht="37.5" customHeight="1" spans="1:14">
      <c r="A5" s="9"/>
      <c r="B5" s="32"/>
      <c r="C5" s="32"/>
      <c r="D5" s="32"/>
      <c r="E5" s="10" t="s">
        <v>175</v>
      </c>
      <c r="F5" s="8" t="s">
        <v>40</v>
      </c>
      <c r="G5" s="8"/>
      <c r="H5" s="8"/>
      <c r="I5" s="8"/>
      <c r="J5" s="48"/>
      <c r="K5" s="48"/>
      <c r="L5" s="23" t="s">
        <v>176</v>
      </c>
      <c r="M5" s="23" t="s">
        <v>177</v>
      </c>
      <c r="N5" s="49"/>
    </row>
    <row r="6" ht="78.75" customHeight="1" spans="1:14">
      <c r="A6" s="13"/>
      <c r="B6" s="32"/>
      <c r="C6" s="32"/>
      <c r="D6" s="32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50"/>
    </row>
    <row r="7" ht="23" customHeight="1" spans="1:14">
      <c r="A7" s="33" t="s">
        <v>184</v>
      </c>
      <c r="B7" s="34"/>
      <c r="C7" s="34" t="s">
        <v>185</v>
      </c>
      <c r="D7" s="35">
        <v>30</v>
      </c>
      <c r="E7" s="36">
        <v>0.15</v>
      </c>
      <c r="F7" s="36">
        <v>0.15</v>
      </c>
      <c r="G7" s="36">
        <v>0.15</v>
      </c>
      <c r="H7" s="34"/>
      <c r="I7" s="34"/>
      <c r="J7" s="34"/>
      <c r="K7" s="34"/>
      <c r="L7" s="34"/>
      <c r="M7" s="34"/>
      <c r="N7" s="34"/>
    </row>
    <row r="8" ht="24" customHeight="1" spans="1:14">
      <c r="A8" s="37" t="s">
        <v>186</v>
      </c>
      <c r="B8" s="38"/>
      <c r="C8" s="39" t="s">
        <v>187</v>
      </c>
      <c r="D8" s="40">
        <v>1</v>
      </c>
      <c r="E8" s="41">
        <v>0.4</v>
      </c>
      <c r="F8" s="41">
        <v>0.4</v>
      </c>
      <c r="G8" s="41">
        <v>0.4</v>
      </c>
      <c r="H8" s="42"/>
      <c r="I8" s="42"/>
      <c r="J8" s="42"/>
      <c r="K8" s="42"/>
      <c r="L8" s="42"/>
      <c r="M8" s="42"/>
      <c r="N8" s="43"/>
    </row>
    <row r="9" ht="24" customHeight="1" spans="1:14">
      <c r="A9" s="37" t="s">
        <v>188</v>
      </c>
      <c r="B9" s="38"/>
      <c r="C9" s="39" t="s">
        <v>187</v>
      </c>
      <c r="D9" s="40">
        <v>1</v>
      </c>
      <c r="E9" s="41">
        <v>0.6</v>
      </c>
      <c r="F9" s="41">
        <v>0.6</v>
      </c>
      <c r="G9" s="41">
        <v>0.6</v>
      </c>
      <c r="H9" s="42"/>
      <c r="I9" s="42"/>
      <c r="J9" s="42"/>
      <c r="K9" s="42"/>
      <c r="L9" s="42"/>
      <c r="M9" s="42"/>
      <c r="N9" s="43"/>
    </row>
    <row r="10" ht="24" customHeight="1" spans="1:14">
      <c r="A10" s="37"/>
      <c r="B10" s="38"/>
      <c r="C10" s="43"/>
      <c r="D10" s="43"/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ht="24" customHeight="1" spans="1:14">
      <c r="A11" s="37"/>
      <c r="B11" s="38"/>
      <c r="C11" s="43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3"/>
    </row>
    <row r="12" ht="24" customHeight="1" spans="1:14">
      <c r="A12" s="37"/>
      <c r="B12" s="38"/>
      <c r="C12" s="43"/>
      <c r="D12" s="43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ht="24" customHeight="1" spans="1:14">
      <c r="A13" s="37"/>
      <c r="B13" s="38"/>
      <c r="C13" s="43"/>
      <c r="D13" s="43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ht="24" customHeight="1" spans="1:14">
      <c r="A14" s="37"/>
      <c r="B14" s="38"/>
      <c r="C14" s="43"/>
      <c r="D14" s="43"/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ht="24" customHeight="1" spans="1:14">
      <c r="A15" s="37"/>
      <c r="B15" s="38"/>
      <c r="C15" s="43"/>
      <c r="D15" s="43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ht="24" customHeight="1" spans="1:14">
      <c r="A16" s="17" t="s">
        <v>189</v>
      </c>
      <c r="B16" s="44"/>
      <c r="C16" s="44"/>
      <c r="D16" s="18"/>
      <c r="E16" s="45">
        <v>1.15</v>
      </c>
      <c r="F16" s="45">
        <v>1.15</v>
      </c>
      <c r="G16" s="45">
        <v>1.15</v>
      </c>
      <c r="H16" s="42"/>
      <c r="I16" s="42"/>
      <c r="J16" s="42"/>
      <c r="K16" s="42"/>
      <c r="L16" s="42"/>
      <c r="M16" s="42"/>
      <c r="N16" s="4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192</v>
      </c>
      <c r="B4" s="7" t="s">
        <v>193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175</v>
      </c>
      <c r="D5" s="11" t="s">
        <v>194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195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153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2019-03-26T02:38:00Z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