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<sst xmlns="http://schemas.openxmlformats.org/spreadsheetml/2006/main" count="344" uniqueCount="196">
  <si>
    <t>表1</t>
  </si>
  <si>
    <t>孝义市大孝堡九年制学校2020年部门收支总表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</si>
  <si>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</si>
  <si>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</si>
  <si>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</si>
  <si>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</si>
  <si>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</si>
  <si>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</si>
  <si>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</si>
  <si>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</si>
  <si>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</si>
  <si>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</si>
  <si>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</si>
  <si>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</si>
  <si>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</si>
  <si>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</si>
  <si>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</si>
  <si>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</si>
  <si>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</si>
  <si>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</si>
  <si>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</si>
  <si>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</si>
  <si>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</si>
  <si>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</si>
  <si>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</si>
  <si>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</si>
  <si>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</si>
  <si>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</si>
  <si>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</si>
  <si>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</si>
  <si>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</si>
  <si>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</si>
  <si>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</si>
  <si>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</si>
  <si>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</si>
  <si>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</si>
  <si>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</si>
  <si>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</si>
  <si>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</si>
  <si>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孝义市大孝堡九年制学校2020年部门收入总表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</si>
  <si>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</si>
  <si>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</si>
  <si>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</si>
  <si>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</si>
  <si>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</si>
  <si>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</si>
  <si>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</si>
  <si>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</si>
  <si>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</si>
  <si>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</si>
  <si>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 xml:space="preserve">    其他普通教育支出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</si>
  <si>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</si>
  <si>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</si>
  <si>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</si>
  <si>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</si>
  <si>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</si>
  <si>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</si>
  <si>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</si>
  <si>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</si>
  <si>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</si>
  <si>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 住房改革支出</t>
  </si>
  <si>
    <t xml:space="preserve">     住房公积金</t>
  </si>
  <si>
    <t>229</t>
  </si>
  <si>
    <t>其他支出</t>
  </si>
  <si>
    <t>22960</t>
  </si>
  <si>
    <t xml:space="preserve">  彩票公益金安排的支出</t>
  </si>
  <si>
    <t>2296004</t>
  </si>
  <si>
    <t xml:space="preserve">    用于教育事业的彩票公益金支出</t>
  </si>
  <si>
    <t>合      计</t>
  </si>
  <si>
    <t>表3</t>
  </si>
  <si>
    <t>孝义市大孝堡九年制学校2020年部门支出总表</t>
  </si>
  <si>
    <t>基本支出</t>
  </si>
  <si>
    <t>项目支出</t>
  </si>
  <si>
    <t>合计</t>
  </si>
  <si>
    <t>表4</t>
  </si>
  <si>
    <t>孝义市大孝堡九年制学校2020年财政拨款收支总表</t>
  </si>
  <si>
    <t>小计</t>
  </si>
  <si>
    <t>政府性基金预算</t>
  </si>
  <si>
    <t>表5</t>
  </si>
  <si>
    <t>孝义市大孝堡九年制学校2020年一般公共预算支出表</t>
  </si>
  <si>
    <t>2019年预算数</t>
  </si>
  <si>
    <t>2020年预算数</t>
  </si>
  <si>
    <t>2020年预算数比2019年预算数增减%</t>
  </si>
  <si>
    <t>表6</t>
  </si>
  <si>
    <t>孝义市大孝堡九年制学校2020年一般公共预算基本支出经济科目表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</si>
  <si>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</si>
  <si>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</si>
  <si>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</si>
  <si>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</si>
  <si>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</si>
  <si>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</si>
  <si>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</si>
  <si>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</si>
  <si>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</si>
  <si>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</si>
  <si>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</si>
  <si>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</si>
  <si>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</si>
  <si>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</si>
  <si>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</si>
  <si>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</si>
  <si>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</si>
  <si>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</si>
  <si>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</si>
  <si>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</si>
  <si>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</si>
  <si>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</si>
  <si>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</si>
  <si>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</si>
  <si>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</si>
  <si>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</si>
  <si>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</si>
  <si>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</si>
  <si>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</si>
  <si>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</si>
  <si>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</si>
  <si>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</si>
  <si>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</si>
  <si>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</si>
  <si>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</si>
  <si>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</si>
  <si>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</si>
  <si>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</si>
  <si>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</si>
  <si>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</si>
  <si>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</si>
  <si>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</si>
  <si>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</si>
  <si>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</si>
  <si>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</si>
  <si>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</si>
  <si>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</si>
  <si>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</si>
  <si>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</si>
  <si>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</si>
  <si>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</si>
  <si>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</si>
  <si>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</si>
  <si>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</si>
  <si>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</si>
  <si>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</si>
  <si>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孝义市大孝堡九年制学校2020年一般公共预算“三公”经费支出情况统计表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</si>
  <si>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</si>
  <si>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</si>
  <si>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</si>
  <si>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</si>
  <si>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</si>
  <si>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</si>
  <si>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</si>
  <si>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</si>
  <si>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孝义市大孝堡九年制学校2020年政府性基金预算支出表</t>
  </si>
  <si>
    <t>2020年预算比2019年预算数增减</t>
  </si>
  <si>
    <t>表9</t>
  </si>
  <si>
    <t>孝义市大孝堡九年制学校2020年一般公共预算重点项目绩效目标表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</si>
  <si>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</si>
  <si>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</si>
  <si>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</si>
  <si>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</si>
  <si>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</si>
  <si>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</si>
  <si>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</si>
  <si>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</si>
  <si>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</si>
  <si>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</si>
  <si>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</si>
  <si>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孝义市大孝堡九年制学校2020年政府采购预算表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</si>
  <si>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</si>
  <si>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</si>
  <si>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</si>
  <si>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</si>
  <si>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</si>
  <si>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</si>
  <si>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</si>
  <si>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</si>
  <si>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</si>
  <si>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</si>
  <si>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</si>
  <si>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</si>
  <si>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</si>
  <si>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</si>
  <si>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</si>
  <si>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复印打印多功能一体机</t>
  </si>
  <si>
    <t>打印复印</t>
  </si>
  <si>
    <t>台</t>
  </si>
  <si>
    <t>初中实验室采购实验桌等</t>
  </si>
  <si>
    <t>2800*600</t>
  </si>
  <si>
    <t>采购办公椅</t>
  </si>
  <si>
    <t>办公椅</t>
  </si>
  <si>
    <t>把</t>
  </si>
  <si>
    <t>录播系统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</si>
  <si>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</si>
  <si>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孝义市大孝堡九年制学校2020年政府购买服务支出预算表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</si>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</sst>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5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3" fillId="0" borderId="0" xfId="0" applyFont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Border="1" applyAlignment="1" applyProtection="1"/>
    <xf numFmtId="178" fontId="0" fillId="0" borderId="1" xfId="0" applyNumberFormat="1" applyFill="1" applyBorder="1" applyAlignment="1" applyProtection="1">
      <alignment vertical="center"/>
    </xf>
    <xf numFmtId="178" fontId="0" fillId="0" borderId="2" xfId="0" applyNumberForma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77" fontId="3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177" fontId="10" fillId="0" borderId="2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ill="1" applyBorder="1" applyAlignment="1" applyProtection="1">
      <alignment vertical="center" wrapText="1"/>
    </xf>
    <xf numFmtId="177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7" fontId="11" fillId="0" borderId="0" xfId="0" applyNumberFormat="1" applyFont="1" applyAlignment="1" applyProtection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" workbookViewId="0">
      <selection activeCell="G21" sqref="G21"/>
    </sheetView>
  </sheetViews>
  <sheetFormatPr defaultColWidth="6.875" defaultRowHeight="11.25" outlineLevelCol="7"/>
  <cols>
    <col min="1" max="1" width="33" style="62" customWidth="1"/>
    <col min="2" max="3" width="9.25" style="62" customWidth="1"/>
    <col min="4" max="4" width="9.25" style="134" customWidth="1"/>
    <col min="5" max="5" width="34.125" style="62" customWidth="1"/>
    <col min="6" max="8" width="10.25" style="134" customWidth="1"/>
    <col min="9" max="9" width="9.625" style="62"/>
    <col min="10" max="16384" width="6.875" style="62"/>
  </cols>
  <sheetData>
    <row r="1" ht="16.5" customHeight="1" spans="1:8">
      <c r="A1" s="64" t="s">
        <v>0</v>
      </c>
      <c r="B1" s="64"/>
      <c r="C1" s="64"/>
      <c r="D1" s="146"/>
      <c r="E1" s="117"/>
      <c r="F1" s="146"/>
      <c r="G1" s="146"/>
      <c r="H1" s="147"/>
    </row>
    <row r="2" ht="18.75" customHeight="1" spans="1:8">
      <c r="A2" s="119"/>
      <c r="B2" s="119"/>
      <c r="C2" s="119"/>
      <c r="D2" s="146"/>
      <c r="E2" s="117"/>
      <c r="F2" s="146"/>
      <c r="G2" s="146"/>
      <c r="H2" s="147"/>
    </row>
    <row r="3" ht="21" customHeight="1" spans="1:8">
      <c r="A3" s="82" t="s">
        <v>1</v>
      </c>
      <c r="B3" s="82"/>
      <c r="C3" s="82"/>
      <c r="D3" s="148"/>
      <c r="E3" s="82"/>
      <c r="F3" s="148"/>
      <c r="G3" s="148"/>
      <c r="H3" s="148"/>
    </row>
    <row r="4" ht="14.25" customHeight="1" spans="1:8">
      <c r="A4" s="120"/>
      <c r="B4" s="120"/>
      <c r="C4" s="120"/>
      <c r="D4" s="149"/>
      <c r="E4" s="120"/>
      <c r="F4" s="149"/>
      <c r="G4" s="149"/>
      <c r="H4" s="150" t="s">
        <v>2</v>
      </c>
    </row>
    <row r="5" ht="24" customHeight="1" spans="1:8">
      <c r="A5" s="155" t="s">
        <v>3</v>
      </c>
      <c r="B5" s="65"/>
      <c r="C5" s="65"/>
      <c r="D5" s="121"/>
      <c r="E5" s="155" t="s">
        <v>4</v>
      </c>
      <c r="F5" s="121"/>
      <c r="G5" s="121"/>
      <c r="H5" s="121"/>
    </row>
    <row r="6" ht="24" customHeight="1" spans="1:8">
      <c r="A6" s="156" t="s">
        <v>5</v>
      </c>
      <c r="B6" s="125" t="s">
        <v>6</v>
      </c>
      <c r="C6" s="151"/>
      <c r="D6" s="152"/>
      <c r="E6" s="142" t="s">
        <v>7</v>
      </c>
      <c r="F6" s="122" t="s">
        <v>6</v>
      </c>
      <c r="G6" s="153"/>
      <c r="H6" s="152"/>
    </row>
    <row r="7" ht="48.75" customHeight="1" spans="1:8">
      <c r="A7" s="128"/>
      <c r="B7" s="141" t="s">
        <v>8</v>
      </c>
      <c r="C7" s="141" t="s">
        <v>9</v>
      </c>
      <c r="D7" s="140" t="s">
        <v>10</v>
      </c>
      <c r="E7" s="144"/>
      <c r="F7" s="140" t="s">
        <v>8</v>
      </c>
      <c r="G7" s="140" t="s">
        <v>9</v>
      </c>
      <c r="H7" s="140" t="s">
        <v>10</v>
      </c>
    </row>
    <row r="8" ht="24" customHeight="1" spans="1:8">
      <c r="A8" s="73" t="s">
        <v>11</v>
      </c>
      <c r="B8" s="121">
        <v>617.75</v>
      </c>
      <c r="C8" s="121">
        <v>957.76</v>
      </c>
      <c r="D8" s="121">
        <f>(C8-B8)/B8*100</f>
        <v>55.0400647511129</v>
      </c>
      <c r="E8" s="70" t="s">
        <v>12</v>
      </c>
      <c r="F8" s="68"/>
      <c r="G8" s="68"/>
      <c r="H8" s="121"/>
    </row>
    <row r="9" ht="24" customHeight="1" spans="1:8">
      <c r="A9" s="73" t="s">
        <v>13</v>
      </c>
      <c r="B9" s="121"/>
      <c r="C9" s="121">
        <v>3.3</v>
      </c>
      <c r="D9" s="121"/>
      <c r="E9" s="70" t="s">
        <v>14</v>
      </c>
      <c r="F9" s="68"/>
      <c r="G9" s="68"/>
      <c r="H9" s="121"/>
    </row>
    <row r="10" ht="24" customHeight="1" spans="1:8">
      <c r="A10" s="73" t="s">
        <v>15</v>
      </c>
      <c r="B10" s="121"/>
      <c r="C10" s="121"/>
      <c r="D10" s="121"/>
      <c r="E10" s="70" t="s">
        <v>16</v>
      </c>
      <c r="F10" s="68"/>
      <c r="G10" s="68"/>
      <c r="H10" s="121"/>
    </row>
    <row r="11" ht="24" customHeight="1" spans="1:8">
      <c r="A11" s="73" t="s">
        <v>17</v>
      </c>
      <c r="B11" s="121"/>
      <c r="C11" s="121"/>
      <c r="D11" s="121"/>
      <c r="E11" s="73" t="s">
        <v>18</v>
      </c>
      <c r="F11" s="121"/>
      <c r="G11" s="121"/>
      <c r="H11" s="121"/>
    </row>
    <row r="12" ht="24" customHeight="1" spans="1:8">
      <c r="A12" s="73"/>
      <c r="B12" s="121"/>
      <c r="C12" s="121"/>
      <c r="D12" s="121"/>
      <c r="E12" s="70" t="s">
        <v>19</v>
      </c>
      <c r="F12" s="68">
        <v>509.2</v>
      </c>
      <c r="G12" s="68">
        <v>766.2</v>
      </c>
      <c r="H12" s="154">
        <f>(G12-F12)/F12*100</f>
        <v>50.471327572663</v>
      </c>
    </row>
    <row r="13" ht="24" customHeight="1" spans="1:8">
      <c r="A13" s="73"/>
      <c r="B13" s="121"/>
      <c r="C13" s="121"/>
      <c r="D13" s="121"/>
      <c r="E13" s="70" t="s">
        <v>20</v>
      </c>
      <c r="F13" s="68"/>
      <c r="G13" s="68"/>
      <c r="H13" s="154"/>
    </row>
    <row r="14" ht="24" customHeight="1" spans="1:8">
      <c r="A14" s="73"/>
      <c r="B14" s="121"/>
      <c r="C14" s="121"/>
      <c r="D14" s="121"/>
      <c r="E14" s="73" t="s">
        <v>21</v>
      </c>
      <c r="F14" s="121"/>
      <c r="G14" s="121"/>
      <c r="H14" s="154"/>
    </row>
    <row r="15" ht="24" customHeight="1" spans="1:8">
      <c r="A15" s="73"/>
      <c r="B15" s="121"/>
      <c r="C15" s="121"/>
      <c r="D15" s="121"/>
      <c r="E15" s="73" t="s">
        <v>22</v>
      </c>
      <c r="F15" s="122">
        <v>63.85</v>
      </c>
      <c r="G15" s="122">
        <v>88.84</v>
      </c>
      <c r="H15" s="154">
        <f>(G15-F15)/F15*100</f>
        <v>39.1386061080658</v>
      </c>
    </row>
    <row r="16" ht="24" customHeight="1" spans="1:8">
      <c r="A16" s="73"/>
      <c r="B16" s="121"/>
      <c r="C16" s="121"/>
      <c r="D16" s="121"/>
      <c r="E16" s="70" t="s">
        <v>23</v>
      </c>
      <c r="F16" s="123">
        <v>19.16</v>
      </c>
      <c r="G16" s="123">
        <v>36.09</v>
      </c>
      <c r="H16" s="154">
        <f>(G16-F16)/F16*100</f>
        <v>88.3611691022965</v>
      </c>
    </row>
    <row r="17" ht="24" customHeight="1" spans="1:8">
      <c r="A17" s="73"/>
      <c r="B17" s="121"/>
      <c r="C17" s="121"/>
      <c r="D17" s="121"/>
      <c r="E17" s="70" t="s">
        <v>24</v>
      </c>
      <c r="F17" s="123"/>
      <c r="G17" s="123"/>
      <c r="H17" s="154"/>
    </row>
    <row r="18" ht="24" customHeight="1" spans="1:8">
      <c r="A18" s="73"/>
      <c r="B18" s="121"/>
      <c r="C18" s="121"/>
      <c r="D18" s="121"/>
      <c r="E18" s="73" t="s">
        <v>25</v>
      </c>
      <c r="F18" s="122"/>
      <c r="G18" s="122"/>
      <c r="H18" s="154"/>
    </row>
    <row r="19" ht="24" customHeight="1" spans="1:8">
      <c r="A19" s="73"/>
      <c r="B19" s="121"/>
      <c r="C19" s="121"/>
      <c r="D19" s="121"/>
      <c r="E19" s="73" t="s">
        <v>26</v>
      </c>
      <c r="F19" s="121"/>
      <c r="G19" s="121"/>
      <c r="H19" s="154"/>
    </row>
    <row r="20" ht="24" customHeight="1" spans="1:8">
      <c r="A20" s="73"/>
      <c r="B20" s="121"/>
      <c r="C20" s="121"/>
      <c r="D20" s="121"/>
      <c r="E20" s="73" t="s">
        <v>27</v>
      </c>
      <c r="F20" s="121"/>
      <c r="G20" s="121"/>
      <c r="H20" s="154"/>
    </row>
    <row r="21" ht="24" customHeight="1" spans="1:8">
      <c r="A21" s="73"/>
      <c r="B21" s="121"/>
      <c r="C21" s="121"/>
      <c r="D21" s="121"/>
      <c r="E21" s="73" t="s">
        <v>28</v>
      </c>
      <c r="F21" s="121"/>
      <c r="G21" s="121"/>
      <c r="H21" s="154"/>
    </row>
    <row r="22" ht="24" customHeight="1" spans="1:8">
      <c r="A22" s="73"/>
      <c r="B22" s="121"/>
      <c r="C22" s="121"/>
      <c r="D22" s="121"/>
      <c r="E22" s="73" t="s">
        <v>29</v>
      </c>
      <c r="F22" s="121"/>
      <c r="G22" s="121"/>
      <c r="H22" s="154"/>
    </row>
    <row r="23" ht="24" customHeight="1" spans="1:8">
      <c r="A23" s="73"/>
      <c r="B23" s="121"/>
      <c r="C23" s="121"/>
      <c r="D23" s="121"/>
      <c r="E23" s="73" t="s">
        <v>30</v>
      </c>
      <c r="F23" s="121"/>
      <c r="G23" s="121"/>
      <c r="H23" s="154"/>
    </row>
    <row r="24" ht="24" customHeight="1" spans="1:8">
      <c r="A24" s="73"/>
      <c r="B24" s="121"/>
      <c r="C24" s="121"/>
      <c r="D24" s="121"/>
      <c r="E24" s="73" t="s">
        <v>31</v>
      </c>
      <c r="F24" s="121"/>
      <c r="G24" s="121"/>
      <c r="H24" s="154"/>
    </row>
    <row r="25" ht="24" customHeight="1" spans="1:8">
      <c r="A25" s="73"/>
      <c r="B25" s="121"/>
      <c r="C25" s="121"/>
      <c r="D25" s="121"/>
      <c r="E25" s="73" t="s">
        <v>32</v>
      </c>
      <c r="F25" s="121">
        <v>25.54</v>
      </c>
      <c r="G25" s="121">
        <v>66.63</v>
      </c>
      <c r="H25" s="154">
        <f>(G25-F25)/F25*100</f>
        <v>160.884886452623</v>
      </c>
    </row>
    <row r="26" ht="24" customHeight="1" spans="1:8">
      <c r="A26" s="73"/>
      <c r="B26" s="121"/>
      <c r="C26" s="121"/>
      <c r="D26" s="121"/>
      <c r="E26" s="73" t="s">
        <v>33</v>
      </c>
      <c r="F26" s="121"/>
      <c r="G26" s="121"/>
      <c r="H26" s="154"/>
    </row>
    <row r="27" ht="24" customHeight="1" spans="1:8">
      <c r="A27" s="73"/>
      <c r="B27" s="121"/>
      <c r="C27" s="121"/>
      <c r="D27" s="121"/>
      <c r="E27" s="73" t="s">
        <v>34</v>
      </c>
      <c r="F27" s="121"/>
      <c r="G27" s="121"/>
      <c r="H27" s="154"/>
    </row>
    <row r="28" ht="24" customHeight="1" spans="1:8">
      <c r="A28" s="73"/>
      <c r="B28" s="121"/>
      <c r="C28" s="121"/>
      <c r="D28" s="121"/>
      <c r="E28" s="73" t="s">
        <v>35</v>
      </c>
      <c r="F28" s="99">
        <v>0</v>
      </c>
      <c r="G28" s="99">
        <v>3.3</v>
      </c>
      <c r="H28" s="154"/>
    </row>
    <row r="29" ht="24" customHeight="1" spans="1:8">
      <c r="A29" s="65" t="s">
        <v>36</v>
      </c>
      <c r="B29" s="121">
        <v>617.75</v>
      </c>
      <c r="C29" s="121">
        <v>961.06</v>
      </c>
      <c r="D29" s="121">
        <f>(C29-B29)/B29*100</f>
        <v>55.5742614326184</v>
      </c>
      <c r="E29" s="65" t="s">
        <v>37</v>
      </c>
      <c r="F29" s="121">
        <v>617.75</v>
      </c>
      <c r="G29" s="121">
        <v>961.06</v>
      </c>
      <c r="H29" s="154">
        <f>(G29-F29)/F29*100</f>
        <v>55.5742614326184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G18" sqref="G18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4" width="14.625" style="134" customWidth="1"/>
    <col min="5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135"/>
      <c r="D1" s="136"/>
      <c r="E1" s="76"/>
      <c r="F1" s="76"/>
      <c r="G1" s="76"/>
    </row>
    <row r="2" ht="29.25" customHeight="1" spans="1:7">
      <c r="A2" s="63" t="s">
        <v>39</v>
      </c>
      <c r="B2" s="63"/>
      <c r="C2" s="137"/>
      <c r="D2" s="137"/>
      <c r="E2" s="63"/>
      <c r="F2" s="63"/>
      <c r="G2" s="63"/>
    </row>
    <row r="3" ht="26.25" customHeight="1" spans="1:7">
      <c r="A3" s="64"/>
      <c r="B3" s="64"/>
      <c r="C3" s="138"/>
      <c r="D3" s="138"/>
      <c r="E3" s="64"/>
      <c r="F3" s="64"/>
      <c r="G3" s="124" t="s">
        <v>2</v>
      </c>
    </row>
    <row r="4" ht="26.25" customHeight="1" spans="1:7">
      <c r="A4" s="65" t="s">
        <v>40</v>
      </c>
      <c r="B4" s="65"/>
      <c r="C4" s="139" t="s">
        <v>36</v>
      </c>
      <c r="D4" s="140" t="s">
        <v>41</v>
      </c>
      <c r="E4" s="141" t="s">
        <v>42</v>
      </c>
      <c r="F4" s="141" t="s">
        <v>43</v>
      </c>
      <c r="G4" s="142" t="s">
        <v>44</v>
      </c>
    </row>
    <row r="5" s="61" customFormat="1" ht="47.25" customHeight="1" spans="1:7">
      <c r="A5" s="65" t="s">
        <v>45</v>
      </c>
      <c r="B5" s="65" t="s">
        <v>46</v>
      </c>
      <c r="C5" s="143"/>
      <c r="D5" s="140"/>
      <c r="E5" s="141"/>
      <c r="F5" s="141"/>
      <c r="G5" s="144"/>
    </row>
    <row r="6" s="61" customFormat="1" ht="25.5" customHeight="1" spans="1:7">
      <c r="A6" s="103">
        <v>205</v>
      </c>
      <c r="B6" s="104" t="s">
        <v>47</v>
      </c>
      <c r="C6" s="68">
        <v>766.2</v>
      </c>
      <c r="D6" s="68">
        <v>766.2</v>
      </c>
      <c r="E6" s="121"/>
      <c r="F6" s="78"/>
      <c r="G6" s="78"/>
    </row>
    <row r="7" s="61" customFormat="1" ht="25.5" customHeight="1" spans="1:7">
      <c r="A7" s="103">
        <v>20502</v>
      </c>
      <c r="B7" s="107" t="s">
        <v>48</v>
      </c>
      <c r="C7" s="68">
        <v>741</v>
      </c>
      <c r="D7" s="68">
        <v>741</v>
      </c>
      <c r="E7" s="121"/>
      <c r="F7" s="78"/>
      <c r="G7" s="78"/>
    </row>
    <row r="8" s="61" customFormat="1" ht="25.5" customHeight="1" spans="1:7">
      <c r="A8" s="103">
        <v>2050203</v>
      </c>
      <c r="B8" s="107" t="s">
        <v>49</v>
      </c>
      <c r="C8" s="68">
        <v>735.92</v>
      </c>
      <c r="D8" s="68">
        <v>735.92</v>
      </c>
      <c r="E8" s="121"/>
      <c r="F8" s="78"/>
      <c r="G8" s="78"/>
    </row>
    <row r="9" s="61" customFormat="1" ht="25.5" customHeight="1" spans="1:7">
      <c r="A9" s="103">
        <v>2050299</v>
      </c>
      <c r="B9" s="108" t="s">
        <v>50</v>
      </c>
      <c r="C9" s="68">
        <v>5.08</v>
      </c>
      <c r="D9" s="68">
        <v>5.08</v>
      </c>
      <c r="E9" s="121"/>
      <c r="F9" s="78"/>
      <c r="G9" s="78"/>
    </row>
    <row r="10" s="61" customFormat="1" ht="25.5" customHeight="1" spans="1:7">
      <c r="A10" s="103">
        <v>20509</v>
      </c>
      <c r="B10" s="60" t="s">
        <v>51</v>
      </c>
      <c r="C10" s="68">
        <v>25.2</v>
      </c>
      <c r="D10" s="68">
        <v>25.2</v>
      </c>
      <c r="E10" s="121"/>
      <c r="F10" s="78"/>
      <c r="G10" s="78"/>
    </row>
    <row r="11" s="61" customFormat="1" ht="25.5" customHeight="1" spans="1:7">
      <c r="A11" s="103">
        <v>2050999</v>
      </c>
      <c r="B11" s="60" t="s">
        <v>52</v>
      </c>
      <c r="C11" s="130">
        <v>25.2</v>
      </c>
      <c r="D11" s="130">
        <v>25.2</v>
      </c>
      <c r="E11" s="129"/>
      <c r="F11" s="79"/>
      <c r="G11" s="79"/>
    </row>
    <row r="12" s="61" customFormat="1" ht="25.5" customHeight="1" spans="1:7">
      <c r="A12" s="103">
        <v>208</v>
      </c>
      <c r="B12" s="104" t="s">
        <v>53</v>
      </c>
      <c r="C12" s="130">
        <v>88.84</v>
      </c>
      <c r="D12" s="130">
        <v>88.84</v>
      </c>
      <c r="E12" s="129"/>
      <c r="F12" s="79"/>
      <c r="G12" s="79"/>
    </row>
    <row r="13" s="61" customFormat="1" ht="25.5" customHeight="1" spans="1:7">
      <c r="A13" s="103">
        <v>20805</v>
      </c>
      <c r="B13" s="107" t="s">
        <v>54</v>
      </c>
      <c r="C13" s="130">
        <v>88.84</v>
      </c>
      <c r="D13" s="130">
        <v>88.84</v>
      </c>
      <c r="E13" s="129"/>
      <c r="F13" s="79"/>
      <c r="G13" s="79"/>
    </row>
    <row r="14" s="61" customFormat="1" ht="25.5" customHeight="1" spans="1:7">
      <c r="A14" s="103">
        <v>2080505</v>
      </c>
      <c r="B14" s="131" t="s">
        <v>55</v>
      </c>
      <c r="C14" s="130">
        <v>88.84</v>
      </c>
      <c r="D14" s="130">
        <v>88.84</v>
      </c>
      <c r="E14" s="129"/>
      <c r="F14" s="79"/>
      <c r="G14" s="79"/>
    </row>
    <row r="15" s="61" customFormat="1" ht="25.5" customHeight="1" spans="1:7">
      <c r="A15" s="103">
        <v>210</v>
      </c>
      <c r="B15" s="110" t="s">
        <v>56</v>
      </c>
      <c r="C15" s="130">
        <v>36.09</v>
      </c>
      <c r="D15" s="130">
        <v>36.09</v>
      </c>
      <c r="E15" s="129"/>
      <c r="F15" s="79"/>
      <c r="G15" s="79"/>
    </row>
    <row r="16" customFormat="1" ht="25.5" customHeight="1" spans="1:7">
      <c r="A16" s="103">
        <v>21011</v>
      </c>
      <c r="B16" s="110" t="s">
        <v>57</v>
      </c>
      <c r="C16" s="129">
        <v>36.09</v>
      </c>
      <c r="D16" s="129">
        <v>36.09</v>
      </c>
      <c r="E16" s="129"/>
      <c r="F16" s="79"/>
      <c r="G16" s="79"/>
    </row>
    <row r="17" customFormat="1" ht="25.5" customHeight="1" spans="1:7">
      <c r="A17" s="103">
        <v>2101102</v>
      </c>
      <c r="B17" s="110" t="s">
        <v>58</v>
      </c>
      <c r="C17" s="121">
        <v>36.09</v>
      </c>
      <c r="D17" s="121">
        <v>36.09</v>
      </c>
      <c r="E17" s="121"/>
      <c r="F17" s="73"/>
      <c r="G17" s="73"/>
    </row>
    <row r="18" customFormat="1" ht="25.5" customHeight="1" spans="1:7">
      <c r="A18" s="103">
        <v>221</v>
      </c>
      <c r="B18" s="112" t="s">
        <v>59</v>
      </c>
      <c r="C18" s="68">
        <v>66.63</v>
      </c>
      <c r="D18" s="68">
        <v>66.63</v>
      </c>
      <c r="E18" s="121"/>
      <c r="F18" s="73"/>
      <c r="G18" s="73"/>
    </row>
    <row r="19" customFormat="1" ht="25.5" customHeight="1" spans="1:7">
      <c r="A19" s="103">
        <v>22102</v>
      </c>
      <c r="B19" s="107" t="s">
        <v>60</v>
      </c>
      <c r="C19" s="68">
        <v>66.63</v>
      </c>
      <c r="D19" s="68">
        <v>66.63</v>
      </c>
      <c r="E19" s="121"/>
      <c r="F19" s="73"/>
      <c r="G19" s="73"/>
    </row>
    <row r="20" customFormat="1" ht="25.5" customHeight="1" spans="1:7">
      <c r="A20" s="103">
        <v>2210201</v>
      </c>
      <c r="B20" s="113" t="s">
        <v>61</v>
      </c>
      <c r="C20" s="68">
        <v>66.63</v>
      </c>
      <c r="D20" s="68">
        <v>66.63</v>
      </c>
      <c r="E20" s="121"/>
      <c r="F20" s="73"/>
      <c r="G20" s="73"/>
    </row>
    <row r="21" customFormat="1" ht="25.5" customHeight="1" spans="1:7">
      <c r="A21" s="66" t="s">
        <v>62</v>
      </c>
      <c r="B21" s="145" t="s">
        <v>63</v>
      </c>
      <c r="C21" s="68">
        <v>3.3</v>
      </c>
      <c r="D21" s="121"/>
      <c r="E21" s="68">
        <v>3.3</v>
      </c>
      <c r="F21" s="73"/>
      <c r="G21" s="73"/>
    </row>
    <row r="22" customFormat="1" ht="25.5" customHeight="1" spans="1:7">
      <c r="A22" s="66" t="s">
        <v>64</v>
      </c>
      <c r="B22" s="145" t="s">
        <v>65</v>
      </c>
      <c r="C22" s="68">
        <v>3.3</v>
      </c>
      <c r="D22" s="121"/>
      <c r="E22" s="68">
        <v>3.3</v>
      </c>
      <c r="F22" s="73"/>
      <c r="G22" s="73"/>
    </row>
    <row r="23" customFormat="1" ht="25.5" customHeight="1" spans="1:7">
      <c r="A23" s="66" t="s">
        <v>66</v>
      </c>
      <c r="B23" s="145" t="s">
        <v>67</v>
      </c>
      <c r="C23" s="68">
        <v>3.3</v>
      </c>
      <c r="D23" s="121"/>
      <c r="E23" s="68">
        <v>3.3</v>
      </c>
      <c r="F23" s="73"/>
      <c r="G23" s="73"/>
    </row>
    <row r="24" ht="25.5" customHeight="1" spans="1:7">
      <c r="A24" s="74" t="s">
        <v>68</v>
      </c>
      <c r="B24" s="75"/>
      <c r="C24" s="68">
        <f>C6+C12+C15+C18+C21</f>
        <v>961.06</v>
      </c>
      <c r="D24" s="68">
        <f>D6+D12+D15+D18+D21</f>
        <v>957.76</v>
      </c>
      <c r="E24" s="68">
        <f>E6+E12+E15+E18+E21</f>
        <v>3.3</v>
      </c>
      <c r="F24" s="73"/>
      <c r="G24" s="73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2" workbookViewId="0">
      <selection activeCell="E20" sqref="E20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7" t="s">
        <v>69</v>
      </c>
      <c r="B1" s="48"/>
      <c r="C1" s="48"/>
      <c r="D1" s="76"/>
      <c r="E1" s="76"/>
    </row>
    <row r="2" ht="16.5" customHeight="1" spans="1:5">
      <c r="A2" s="48"/>
      <c r="B2" s="48"/>
      <c r="C2" s="48"/>
      <c r="D2" s="76"/>
      <c r="E2" s="76"/>
    </row>
    <row r="3" ht="29.25" customHeight="1" spans="1:5">
      <c r="A3" s="63" t="s">
        <v>70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4" t="s">
        <v>2</v>
      </c>
    </row>
    <row r="5" ht="26.25" customHeight="1" spans="1:5">
      <c r="A5" s="125" t="s">
        <v>40</v>
      </c>
      <c r="B5" s="126"/>
      <c r="C5" s="127" t="s">
        <v>37</v>
      </c>
      <c r="D5" s="127" t="s">
        <v>71</v>
      </c>
      <c r="E5" s="127" t="s">
        <v>72</v>
      </c>
    </row>
    <row r="6" s="61" customFormat="1" ht="27.75" customHeight="1" spans="1:5">
      <c r="A6" s="65" t="s">
        <v>45</v>
      </c>
      <c r="B6" s="65" t="s">
        <v>46</v>
      </c>
      <c r="C6" s="128"/>
      <c r="D6" s="128"/>
      <c r="E6" s="128"/>
    </row>
    <row r="7" s="61" customFormat="1" ht="30" customHeight="1" spans="1:5">
      <c r="A7" s="103">
        <v>205</v>
      </c>
      <c r="B7" s="104" t="s">
        <v>47</v>
      </c>
      <c r="C7" s="68">
        <v>766.2</v>
      </c>
      <c r="D7" s="121">
        <v>735.85</v>
      </c>
      <c r="E7" s="121">
        <v>30.35</v>
      </c>
    </row>
    <row r="8" s="61" customFormat="1" ht="30" customHeight="1" spans="1:5">
      <c r="A8" s="103">
        <v>20502</v>
      </c>
      <c r="B8" s="107" t="s">
        <v>48</v>
      </c>
      <c r="C8" s="68">
        <v>741</v>
      </c>
      <c r="D8" s="121">
        <v>735.85</v>
      </c>
      <c r="E8" s="121">
        <v>5.15</v>
      </c>
    </row>
    <row r="9" s="61" customFormat="1" ht="30" customHeight="1" spans="1:5">
      <c r="A9" s="103">
        <v>2050203</v>
      </c>
      <c r="B9" s="107" t="s">
        <v>49</v>
      </c>
      <c r="C9" s="68">
        <v>735.92</v>
      </c>
      <c r="D9" s="121">
        <v>730.77</v>
      </c>
      <c r="E9" s="121">
        <v>5.15</v>
      </c>
    </row>
    <row r="10" s="61" customFormat="1" ht="30" customHeight="1" spans="1:5">
      <c r="A10" s="103">
        <v>2050299</v>
      </c>
      <c r="B10" s="108" t="s">
        <v>50</v>
      </c>
      <c r="C10" s="68">
        <v>5.08</v>
      </c>
      <c r="D10" s="121">
        <v>5.08</v>
      </c>
      <c r="E10" s="121"/>
    </row>
    <row r="11" customFormat="1" ht="30" customHeight="1" spans="1:5">
      <c r="A11" s="103">
        <v>20509</v>
      </c>
      <c r="B11" s="60" t="s">
        <v>51</v>
      </c>
      <c r="C11" s="68">
        <v>25.2</v>
      </c>
      <c r="D11" s="129"/>
      <c r="E11" s="68">
        <v>25.2</v>
      </c>
    </row>
    <row r="12" customFormat="1" ht="30" customHeight="1" spans="1:5">
      <c r="A12" s="103">
        <v>2050999</v>
      </c>
      <c r="B12" s="60" t="s">
        <v>52</v>
      </c>
      <c r="C12" s="130">
        <v>25.2</v>
      </c>
      <c r="D12" s="121"/>
      <c r="E12" s="130">
        <v>25.2</v>
      </c>
    </row>
    <row r="13" customFormat="1" ht="30" customHeight="1" spans="1:5">
      <c r="A13" s="103">
        <v>208</v>
      </c>
      <c r="B13" s="104" t="s">
        <v>53</v>
      </c>
      <c r="C13" s="130">
        <v>88.84</v>
      </c>
      <c r="D13" s="121">
        <v>88.84</v>
      </c>
      <c r="E13" s="121"/>
    </row>
    <row r="14" ht="30" customHeight="1" spans="1:5">
      <c r="A14" s="103">
        <v>20805</v>
      </c>
      <c r="B14" s="107" t="s">
        <v>54</v>
      </c>
      <c r="C14" s="130">
        <v>88.84</v>
      </c>
      <c r="D14" s="121">
        <v>88.84</v>
      </c>
      <c r="E14" s="121"/>
    </row>
    <row r="15" ht="30" customHeight="1" spans="1:5">
      <c r="A15" s="103">
        <v>2080505</v>
      </c>
      <c r="B15" s="131" t="s">
        <v>55</v>
      </c>
      <c r="C15" s="130">
        <v>88.84</v>
      </c>
      <c r="D15" s="121">
        <v>88.84</v>
      </c>
      <c r="E15" s="121"/>
    </row>
    <row r="16" ht="30" customHeight="1" spans="1:5">
      <c r="A16" s="103">
        <v>210</v>
      </c>
      <c r="B16" s="110" t="s">
        <v>56</v>
      </c>
      <c r="C16" s="130">
        <v>36.09</v>
      </c>
      <c r="D16" s="130">
        <v>36.09</v>
      </c>
      <c r="E16" s="121"/>
    </row>
    <row r="17" ht="30" customHeight="1" spans="1:5">
      <c r="A17" s="103">
        <v>21011</v>
      </c>
      <c r="B17" s="110" t="s">
        <v>57</v>
      </c>
      <c r="C17" s="129">
        <v>36.09</v>
      </c>
      <c r="D17" s="129">
        <v>36.09</v>
      </c>
      <c r="E17" s="121"/>
    </row>
    <row r="18" ht="30" customHeight="1" spans="1:5">
      <c r="A18" s="103">
        <v>2101102</v>
      </c>
      <c r="B18" s="110" t="s">
        <v>58</v>
      </c>
      <c r="C18" s="121">
        <v>36.09</v>
      </c>
      <c r="D18" s="121">
        <v>36.09</v>
      </c>
      <c r="E18" s="121"/>
    </row>
    <row r="19" ht="30" customHeight="1" spans="1:5">
      <c r="A19" s="103">
        <v>221</v>
      </c>
      <c r="B19" s="112" t="s">
        <v>59</v>
      </c>
      <c r="C19" s="68">
        <v>66.63</v>
      </c>
      <c r="D19" s="68">
        <v>66.63</v>
      </c>
      <c r="E19" s="121"/>
    </row>
    <row r="20" ht="30" customHeight="1" spans="1:5">
      <c r="A20" s="103">
        <v>22102</v>
      </c>
      <c r="B20" s="107" t="s">
        <v>60</v>
      </c>
      <c r="C20" s="68">
        <v>66.63</v>
      </c>
      <c r="D20" s="68">
        <v>66.63</v>
      </c>
      <c r="E20" s="121"/>
    </row>
    <row r="21" ht="30" customHeight="1" spans="1:5">
      <c r="A21" s="103">
        <v>2210201</v>
      </c>
      <c r="B21" s="113" t="s">
        <v>61</v>
      </c>
      <c r="C21" s="68">
        <v>66.63</v>
      </c>
      <c r="D21" s="68">
        <v>66.63</v>
      </c>
      <c r="E21" s="121"/>
    </row>
    <row r="22" ht="30" customHeight="1" spans="1:5">
      <c r="A22" s="66" t="s">
        <v>62</v>
      </c>
      <c r="B22" s="60" t="s">
        <v>63</v>
      </c>
      <c r="C22" s="68">
        <v>3.3</v>
      </c>
      <c r="D22" s="132"/>
      <c r="E22" s="68">
        <v>3.3</v>
      </c>
    </row>
    <row r="23" ht="30" customHeight="1" spans="1:5">
      <c r="A23" s="66" t="s">
        <v>64</v>
      </c>
      <c r="B23" s="60" t="s">
        <v>65</v>
      </c>
      <c r="C23" s="68">
        <v>3.3</v>
      </c>
      <c r="D23" s="132"/>
      <c r="E23" s="68">
        <v>3.3</v>
      </c>
    </row>
    <row r="24" ht="30" customHeight="1" spans="1:5">
      <c r="A24" s="66" t="s">
        <v>66</v>
      </c>
      <c r="B24" s="60" t="s">
        <v>67</v>
      </c>
      <c r="C24" s="68">
        <v>3.3</v>
      </c>
      <c r="D24" s="132"/>
      <c r="E24" s="68">
        <v>3.3</v>
      </c>
    </row>
    <row r="25" ht="30" customHeight="1" spans="1:5">
      <c r="A25" s="65" t="s">
        <v>73</v>
      </c>
      <c r="B25" s="133"/>
      <c r="C25" s="68">
        <f>C7+C13+C16+C19+C22</f>
        <v>961.06</v>
      </c>
      <c r="D25" s="121">
        <f>D22+D19+D16+D13+D7</f>
        <v>927.41</v>
      </c>
      <c r="E25" s="121">
        <f>E22+E19+E16+E13+E7</f>
        <v>33.65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D8" sqref="D8:F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74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2" t="s">
        <v>75</v>
      </c>
      <c r="B3" s="82"/>
      <c r="C3" s="82"/>
      <c r="D3" s="82"/>
      <c r="E3" s="82"/>
      <c r="F3" s="82"/>
    </row>
    <row r="4" ht="14.25" customHeight="1" spans="1:6">
      <c r="A4" s="120"/>
      <c r="B4" s="120"/>
      <c r="C4" s="120"/>
      <c r="D4" s="120"/>
      <c r="E4" s="120"/>
      <c r="F4" s="84" t="s">
        <v>2</v>
      </c>
    </row>
    <row r="5" ht="24" customHeight="1" spans="1:6">
      <c r="A5" s="155" t="s">
        <v>3</v>
      </c>
      <c r="B5" s="65"/>
      <c r="C5" s="155" t="s">
        <v>4</v>
      </c>
      <c r="D5" s="65"/>
      <c r="E5" s="65"/>
      <c r="F5" s="65"/>
    </row>
    <row r="6" ht="24" customHeight="1" spans="1:6">
      <c r="A6" s="155" t="s">
        <v>5</v>
      </c>
      <c r="B6" s="155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76</v>
      </c>
      <c r="E7" s="65" t="s">
        <v>41</v>
      </c>
      <c r="F7" s="65" t="s">
        <v>77</v>
      </c>
    </row>
    <row r="8" ht="28.5" customHeight="1" spans="1:6">
      <c r="A8" s="73" t="s">
        <v>11</v>
      </c>
      <c r="B8" s="121">
        <v>957.76</v>
      </c>
      <c r="C8" s="70" t="s">
        <v>12</v>
      </c>
      <c r="D8" s="68"/>
      <c r="E8" s="68"/>
      <c r="F8" s="121"/>
    </row>
    <row r="9" ht="28.5" customHeight="1" spans="1:6">
      <c r="A9" s="73" t="s">
        <v>13</v>
      </c>
      <c r="B9" s="121">
        <v>3.3</v>
      </c>
      <c r="C9" s="70" t="s">
        <v>14</v>
      </c>
      <c r="D9" s="68"/>
      <c r="E9" s="68"/>
      <c r="F9" s="121"/>
    </row>
    <row r="10" ht="28.5" customHeight="1" spans="1:6">
      <c r="A10" s="73"/>
      <c r="B10" s="121"/>
      <c r="C10" s="70" t="s">
        <v>16</v>
      </c>
      <c r="D10" s="68"/>
      <c r="E10" s="68"/>
      <c r="F10" s="121"/>
    </row>
    <row r="11" ht="28.5" customHeight="1" spans="1:6">
      <c r="A11" s="73"/>
      <c r="B11" s="121"/>
      <c r="C11" s="73" t="s">
        <v>18</v>
      </c>
      <c r="D11" s="121"/>
      <c r="E11" s="121"/>
      <c r="F11" s="121"/>
    </row>
    <row r="12" ht="28.5" customHeight="1" spans="1:6">
      <c r="A12" s="73"/>
      <c r="B12" s="121"/>
      <c r="C12" s="70" t="s">
        <v>19</v>
      </c>
      <c r="D12" s="68">
        <v>766.2</v>
      </c>
      <c r="E12" s="68">
        <v>766.2</v>
      </c>
      <c r="F12" s="121"/>
    </row>
    <row r="13" ht="28.5" customHeight="1" spans="1:6">
      <c r="A13" s="73"/>
      <c r="B13" s="121"/>
      <c r="C13" s="70" t="s">
        <v>20</v>
      </c>
      <c r="D13" s="68"/>
      <c r="E13" s="68"/>
      <c r="F13" s="121"/>
    </row>
    <row r="14" ht="28.5" customHeight="1" spans="1:6">
      <c r="A14" s="73"/>
      <c r="B14" s="121"/>
      <c r="C14" s="73" t="s">
        <v>21</v>
      </c>
      <c r="D14" s="121"/>
      <c r="E14" s="121"/>
      <c r="F14" s="121"/>
    </row>
    <row r="15" ht="28.5" customHeight="1" spans="1:6">
      <c r="A15" s="73"/>
      <c r="B15" s="121"/>
      <c r="C15" s="73" t="s">
        <v>22</v>
      </c>
      <c r="D15" s="122">
        <v>88.84</v>
      </c>
      <c r="E15" s="122">
        <v>88.84</v>
      </c>
      <c r="F15" s="121"/>
    </row>
    <row r="16" ht="28.5" customHeight="1" spans="1:6">
      <c r="A16" s="73"/>
      <c r="B16" s="121"/>
      <c r="C16" s="70" t="s">
        <v>23</v>
      </c>
      <c r="D16" s="123">
        <v>36.09</v>
      </c>
      <c r="E16" s="123">
        <v>36.09</v>
      </c>
      <c r="F16" s="121"/>
    </row>
    <row r="17" ht="28.5" customHeight="1" spans="1:6">
      <c r="A17" s="73"/>
      <c r="B17" s="121"/>
      <c r="C17" s="70" t="s">
        <v>24</v>
      </c>
      <c r="D17" s="123"/>
      <c r="E17" s="123"/>
      <c r="F17" s="121"/>
    </row>
    <row r="18" ht="28.5" customHeight="1" spans="1:6">
      <c r="A18" s="73"/>
      <c r="B18" s="121"/>
      <c r="C18" s="73" t="s">
        <v>25</v>
      </c>
      <c r="D18" s="122"/>
      <c r="E18" s="122"/>
      <c r="F18" s="121"/>
    </row>
    <row r="19" ht="28.5" customHeight="1" spans="1:6">
      <c r="A19" s="73"/>
      <c r="B19" s="121"/>
      <c r="C19" s="73" t="s">
        <v>26</v>
      </c>
      <c r="D19" s="121"/>
      <c r="E19" s="121"/>
      <c r="F19" s="121"/>
    </row>
    <row r="20" ht="28.5" customHeight="1" spans="1:6">
      <c r="A20" s="73"/>
      <c r="B20" s="121"/>
      <c r="C20" s="73" t="s">
        <v>27</v>
      </c>
      <c r="D20" s="121"/>
      <c r="E20" s="121"/>
      <c r="F20" s="121"/>
    </row>
    <row r="21" ht="28.5" customHeight="1" spans="1:6">
      <c r="A21" s="73"/>
      <c r="B21" s="121"/>
      <c r="C21" s="73" t="s">
        <v>28</v>
      </c>
      <c r="D21" s="121"/>
      <c r="E21" s="121"/>
      <c r="F21" s="121"/>
    </row>
    <row r="22" ht="28.5" customHeight="1" spans="1:6">
      <c r="A22" s="73"/>
      <c r="B22" s="121"/>
      <c r="C22" s="73" t="s">
        <v>29</v>
      </c>
      <c r="D22" s="121"/>
      <c r="E22" s="121"/>
      <c r="F22" s="121"/>
    </row>
    <row r="23" ht="28.5" customHeight="1" spans="1:6">
      <c r="A23" s="73"/>
      <c r="B23" s="121"/>
      <c r="C23" s="73" t="s">
        <v>30</v>
      </c>
      <c r="D23" s="121"/>
      <c r="E23" s="121"/>
      <c r="F23" s="121"/>
    </row>
    <row r="24" ht="28.5" customHeight="1" spans="1:6">
      <c r="A24" s="73"/>
      <c r="B24" s="121"/>
      <c r="C24" s="73" t="s">
        <v>31</v>
      </c>
      <c r="D24" s="121"/>
      <c r="E24" s="121"/>
      <c r="F24" s="121"/>
    </row>
    <row r="25" ht="28.5" customHeight="1" spans="1:6">
      <c r="A25" s="73"/>
      <c r="B25" s="121"/>
      <c r="C25" s="73" t="s">
        <v>32</v>
      </c>
      <c r="D25" s="121">
        <v>66.63</v>
      </c>
      <c r="E25" s="121">
        <v>66.63</v>
      </c>
      <c r="F25" s="121"/>
    </row>
    <row r="26" ht="28.5" customHeight="1" spans="1:6">
      <c r="A26" s="73"/>
      <c r="B26" s="121"/>
      <c r="C26" s="73" t="s">
        <v>33</v>
      </c>
      <c r="D26" s="121"/>
      <c r="E26" s="121"/>
      <c r="F26" s="121"/>
    </row>
    <row r="27" ht="28.5" customHeight="1" spans="1:6">
      <c r="A27" s="73"/>
      <c r="B27" s="121"/>
      <c r="C27" s="73" t="s">
        <v>34</v>
      </c>
      <c r="D27" s="121"/>
      <c r="E27" s="121"/>
      <c r="F27" s="121"/>
    </row>
    <row r="28" ht="28.5" customHeight="1" spans="1:6">
      <c r="A28" s="73"/>
      <c r="B28" s="121"/>
      <c r="C28" s="73" t="s">
        <v>35</v>
      </c>
      <c r="D28" s="121">
        <v>3.3</v>
      </c>
      <c r="E28" s="121"/>
      <c r="F28" s="121">
        <v>3.3</v>
      </c>
    </row>
    <row r="29" ht="28.5" customHeight="1" spans="1:6">
      <c r="A29" s="65" t="s">
        <v>36</v>
      </c>
      <c r="B29" s="121">
        <v>961.06</v>
      </c>
      <c r="C29" s="65" t="s">
        <v>37</v>
      </c>
      <c r="D29" s="121">
        <v>961.06</v>
      </c>
      <c r="E29" s="121">
        <f>SUM(E8:E28)</f>
        <v>957.76</v>
      </c>
      <c r="F29" s="121">
        <v>3.3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3" workbookViewId="0">
      <selection activeCell="H22" sqref="H22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7" t="s">
        <v>78</v>
      </c>
      <c r="B1" s="48"/>
      <c r="C1" s="48"/>
      <c r="D1" s="48"/>
      <c r="E1" s="48"/>
      <c r="F1" s="48"/>
      <c r="G1" s="48"/>
      <c r="H1" s="48"/>
      <c r="I1" s="76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6"/>
      <c r="J2" s="76"/>
      <c r="K2" s="76"/>
    </row>
    <row r="3" ht="29.25" customHeight="1" spans="1:11">
      <c r="A3" s="63" t="s">
        <v>79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7" t="s">
        <v>2</v>
      </c>
      <c r="K4" s="77"/>
    </row>
    <row r="5" ht="26.25" customHeight="1" spans="1:11">
      <c r="A5" s="65" t="s">
        <v>40</v>
      </c>
      <c r="B5" s="65"/>
      <c r="C5" s="65" t="s">
        <v>80</v>
      </c>
      <c r="D5" s="65"/>
      <c r="E5" s="65"/>
      <c r="F5" s="65" t="s">
        <v>81</v>
      </c>
      <c r="G5" s="65"/>
      <c r="H5" s="65"/>
      <c r="I5" s="65" t="s">
        <v>82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73</v>
      </c>
      <c r="D6" s="65" t="s">
        <v>71</v>
      </c>
      <c r="E6" s="65" t="s">
        <v>72</v>
      </c>
      <c r="F6" s="65" t="s">
        <v>73</v>
      </c>
      <c r="G6" s="65" t="s">
        <v>71</v>
      </c>
      <c r="H6" s="65" t="s">
        <v>72</v>
      </c>
      <c r="I6" s="65" t="s">
        <v>73</v>
      </c>
      <c r="J6" s="65" t="s">
        <v>71</v>
      </c>
      <c r="K6" s="65" t="s">
        <v>72</v>
      </c>
    </row>
    <row r="7" s="61" customFormat="1" ht="30.75" customHeight="1" spans="1:11">
      <c r="A7" s="103">
        <v>205</v>
      </c>
      <c r="B7" s="104" t="s">
        <v>47</v>
      </c>
      <c r="C7" s="105">
        <v>509.2</v>
      </c>
      <c r="D7" s="105">
        <v>509.2</v>
      </c>
      <c r="E7" s="105">
        <v>4.1</v>
      </c>
      <c r="F7" s="105">
        <v>766.2</v>
      </c>
      <c r="G7" s="106">
        <v>735.85</v>
      </c>
      <c r="H7" s="106">
        <v>30.35</v>
      </c>
      <c r="I7" s="116">
        <f>(F7-C7)/C7*100</f>
        <v>50.471327572663</v>
      </c>
      <c r="J7" s="116">
        <f>(G7-D7)/D7*100</f>
        <v>44.5109976433621</v>
      </c>
      <c r="K7" s="116">
        <f>(H7-E7)/E7*100</f>
        <v>640.243902439025</v>
      </c>
    </row>
    <row r="8" s="61" customFormat="1" ht="30.75" customHeight="1" spans="1:11">
      <c r="A8" s="103">
        <v>20502</v>
      </c>
      <c r="B8" s="107" t="s">
        <v>48</v>
      </c>
      <c r="C8" s="105">
        <v>505.1</v>
      </c>
      <c r="D8" s="105">
        <v>505.1</v>
      </c>
      <c r="E8" s="106">
        <v>0</v>
      </c>
      <c r="F8" s="105">
        <v>741</v>
      </c>
      <c r="G8" s="106">
        <v>735.85</v>
      </c>
      <c r="H8" s="106">
        <v>5.15</v>
      </c>
      <c r="I8" s="116">
        <f t="shared" ref="I8:I24" si="0">(F8-C8)/C8*100</f>
        <v>46.7036230449416</v>
      </c>
      <c r="J8" s="116">
        <f t="shared" ref="J8:J24" si="1">(G8-D8)/D8*100</f>
        <v>45.6840229657494</v>
      </c>
      <c r="K8" s="116"/>
    </row>
    <row r="9" s="61" customFormat="1" ht="30.75" customHeight="1" spans="1:11">
      <c r="A9" s="103">
        <v>2050203</v>
      </c>
      <c r="B9" s="107" t="s">
        <v>49</v>
      </c>
      <c r="C9" s="105">
        <v>500.83</v>
      </c>
      <c r="D9" s="105">
        <v>500.83</v>
      </c>
      <c r="E9" s="106"/>
      <c r="F9" s="105">
        <v>735.92</v>
      </c>
      <c r="G9" s="106">
        <v>730.77</v>
      </c>
      <c r="H9" s="106">
        <v>5.15</v>
      </c>
      <c r="I9" s="116">
        <f t="shared" si="0"/>
        <v>46.940079468083</v>
      </c>
      <c r="J9" s="116">
        <f t="shared" si="1"/>
        <v>45.9117864345187</v>
      </c>
      <c r="K9" s="116"/>
    </row>
    <row r="10" s="61" customFormat="1" ht="30.75" customHeight="1" spans="1:11">
      <c r="A10" s="103">
        <v>2050299</v>
      </c>
      <c r="B10" s="108" t="s">
        <v>50</v>
      </c>
      <c r="C10" s="105">
        <v>4.28</v>
      </c>
      <c r="D10" s="105">
        <v>4.28</v>
      </c>
      <c r="E10" s="106"/>
      <c r="F10" s="105">
        <v>5.08</v>
      </c>
      <c r="G10" s="106">
        <v>5.08</v>
      </c>
      <c r="H10" s="106"/>
      <c r="I10" s="116">
        <f t="shared" si="0"/>
        <v>18.6915887850467</v>
      </c>
      <c r="J10" s="116">
        <f t="shared" si="1"/>
        <v>18.6915887850467</v>
      </c>
      <c r="K10" s="116"/>
    </row>
    <row r="11" s="61" customFormat="1" ht="30.75" customHeight="1" spans="1:11">
      <c r="A11" s="103">
        <v>20509</v>
      </c>
      <c r="B11" s="60" t="s">
        <v>51</v>
      </c>
      <c r="C11" s="105">
        <v>4.1</v>
      </c>
      <c r="D11" s="109"/>
      <c r="E11" s="105">
        <v>4.1</v>
      </c>
      <c r="F11" s="105">
        <v>25.2</v>
      </c>
      <c r="G11" s="106"/>
      <c r="H11" s="105">
        <v>25.2</v>
      </c>
      <c r="I11" s="116">
        <f t="shared" si="0"/>
        <v>514.634146341464</v>
      </c>
      <c r="J11" s="116"/>
      <c r="K11" s="116">
        <f>(H11-E11)/E11*100</f>
        <v>514.634146341464</v>
      </c>
    </row>
    <row r="12" customFormat="1" ht="30.75" customHeight="1" spans="1:11">
      <c r="A12" s="103">
        <v>2050999</v>
      </c>
      <c r="B12" s="60" t="s">
        <v>52</v>
      </c>
      <c r="C12" s="106">
        <v>4.1</v>
      </c>
      <c r="D12" s="109"/>
      <c r="E12" s="106">
        <v>4.1</v>
      </c>
      <c r="F12" s="105">
        <v>25.2</v>
      </c>
      <c r="G12" s="106"/>
      <c r="H12" s="105">
        <v>25.2</v>
      </c>
      <c r="I12" s="116">
        <f t="shared" si="0"/>
        <v>514.634146341464</v>
      </c>
      <c r="J12" s="116"/>
      <c r="K12" s="116">
        <f>(H12-E12)/E12*100</f>
        <v>514.634146341464</v>
      </c>
    </row>
    <row r="13" ht="30.75" customHeight="1" spans="1:11">
      <c r="A13" s="103">
        <v>208</v>
      </c>
      <c r="B13" s="104" t="s">
        <v>53</v>
      </c>
      <c r="C13" s="106">
        <v>63.85</v>
      </c>
      <c r="D13" s="106">
        <v>63.85</v>
      </c>
      <c r="E13" s="106"/>
      <c r="F13" s="105">
        <v>88.84</v>
      </c>
      <c r="G13" s="106">
        <v>88.84</v>
      </c>
      <c r="H13" s="106"/>
      <c r="I13" s="116">
        <f t="shared" si="0"/>
        <v>39.1386061080658</v>
      </c>
      <c r="J13" s="116">
        <f t="shared" si="1"/>
        <v>39.1386061080658</v>
      </c>
      <c r="K13" s="116"/>
    </row>
    <row r="14" ht="30.75" customHeight="1" spans="1:11">
      <c r="A14" s="103">
        <v>20805</v>
      </c>
      <c r="B14" s="107" t="s">
        <v>54</v>
      </c>
      <c r="C14" s="106">
        <v>63.85</v>
      </c>
      <c r="D14" s="106">
        <v>63.85</v>
      </c>
      <c r="E14" s="106"/>
      <c r="F14" s="105">
        <v>88.84</v>
      </c>
      <c r="G14" s="106">
        <v>88.84</v>
      </c>
      <c r="H14" s="106"/>
      <c r="I14" s="116">
        <f t="shared" si="0"/>
        <v>39.1386061080658</v>
      </c>
      <c r="J14" s="116">
        <f t="shared" si="1"/>
        <v>39.1386061080658</v>
      </c>
      <c r="K14" s="116"/>
    </row>
    <row r="15" ht="30.75" customHeight="1" spans="1:11">
      <c r="A15" s="103">
        <v>2080505</v>
      </c>
      <c r="B15" s="110" t="s">
        <v>55</v>
      </c>
      <c r="C15" s="106">
        <v>63.85</v>
      </c>
      <c r="D15" s="106">
        <v>63.85</v>
      </c>
      <c r="E15" s="106"/>
      <c r="F15" s="105">
        <v>88.84</v>
      </c>
      <c r="G15" s="106">
        <v>88.84</v>
      </c>
      <c r="H15" s="106"/>
      <c r="I15" s="116">
        <f t="shared" si="0"/>
        <v>39.1386061080658</v>
      </c>
      <c r="J15" s="116">
        <f t="shared" si="1"/>
        <v>39.1386061080658</v>
      </c>
      <c r="K15" s="116"/>
    </row>
    <row r="16" ht="30.75" customHeight="1" spans="1:11">
      <c r="A16" s="103">
        <v>210</v>
      </c>
      <c r="B16" s="111" t="s">
        <v>56</v>
      </c>
      <c r="C16" s="105">
        <v>19.16</v>
      </c>
      <c r="D16" s="105">
        <v>19.16</v>
      </c>
      <c r="E16" s="106"/>
      <c r="F16" s="105">
        <v>36.09</v>
      </c>
      <c r="G16" s="105">
        <v>36.09</v>
      </c>
      <c r="H16" s="106"/>
      <c r="I16" s="116">
        <f t="shared" si="0"/>
        <v>88.3611691022965</v>
      </c>
      <c r="J16" s="116">
        <f t="shared" si="1"/>
        <v>88.3611691022965</v>
      </c>
      <c r="K16" s="116"/>
    </row>
    <row r="17" ht="30.75" customHeight="1" spans="1:11">
      <c r="A17" s="103">
        <v>21011</v>
      </c>
      <c r="B17" s="111" t="s">
        <v>57</v>
      </c>
      <c r="C17" s="105">
        <v>19.16</v>
      </c>
      <c r="D17" s="105">
        <v>19.16</v>
      </c>
      <c r="E17" s="106"/>
      <c r="F17" s="106">
        <v>36.09</v>
      </c>
      <c r="G17" s="106">
        <v>36.09</v>
      </c>
      <c r="H17" s="106"/>
      <c r="I17" s="116">
        <f t="shared" si="0"/>
        <v>88.3611691022965</v>
      </c>
      <c r="J17" s="116">
        <f t="shared" si="1"/>
        <v>88.3611691022965</v>
      </c>
      <c r="K17" s="114"/>
    </row>
    <row r="18" s="101" customFormat="1" ht="30.75" customHeight="1" spans="1:11">
      <c r="A18" s="103">
        <v>2101102</v>
      </c>
      <c r="B18" s="111" t="s">
        <v>58</v>
      </c>
      <c r="C18" s="105">
        <v>19.16</v>
      </c>
      <c r="D18" s="105">
        <v>19.16</v>
      </c>
      <c r="E18" s="106"/>
      <c r="F18" s="106">
        <v>36.09</v>
      </c>
      <c r="G18" s="106">
        <v>36.09</v>
      </c>
      <c r="H18" s="106"/>
      <c r="I18" s="116">
        <f t="shared" si="0"/>
        <v>88.3611691022965</v>
      </c>
      <c r="J18" s="116">
        <f t="shared" si="1"/>
        <v>88.3611691022965</v>
      </c>
      <c r="K18" s="116"/>
    </row>
    <row r="19" s="101" customFormat="1" ht="30.75" customHeight="1" spans="1:11">
      <c r="A19" s="103">
        <v>221</v>
      </c>
      <c r="B19" s="112" t="s">
        <v>59</v>
      </c>
      <c r="C19" s="105">
        <v>25.54</v>
      </c>
      <c r="D19" s="105">
        <v>25.54</v>
      </c>
      <c r="E19" s="106"/>
      <c r="F19" s="105">
        <v>66.63</v>
      </c>
      <c r="G19" s="105">
        <v>66.63</v>
      </c>
      <c r="H19" s="106"/>
      <c r="I19" s="116">
        <f t="shared" si="0"/>
        <v>160.884886452623</v>
      </c>
      <c r="J19" s="116">
        <f t="shared" si="1"/>
        <v>160.884886452623</v>
      </c>
      <c r="K19" s="116"/>
    </row>
    <row r="20" s="101" customFormat="1" ht="30.75" customHeight="1" spans="1:11">
      <c r="A20" s="103">
        <v>22102</v>
      </c>
      <c r="B20" s="107" t="s">
        <v>60</v>
      </c>
      <c r="C20" s="105">
        <v>25.54</v>
      </c>
      <c r="D20" s="105">
        <v>25.54</v>
      </c>
      <c r="E20" s="106"/>
      <c r="F20" s="105">
        <v>66.63</v>
      </c>
      <c r="G20" s="105">
        <v>66.63</v>
      </c>
      <c r="H20" s="106"/>
      <c r="I20" s="116">
        <f t="shared" si="0"/>
        <v>160.884886452623</v>
      </c>
      <c r="J20" s="116">
        <f t="shared" si="1"/>
        <v>160.884886452623</v>
      </c>
      <c r="K20" s="116"/>
    </row>
    <row r="21" s="101" customFormat="1" ht="30.75" customHeight="1" spans="1:11">
      <c r="A21" s="103">
        <v>2210201</v>
      </c>
      <c r="B21" s="113" t="s">
        <v>61</v>
      </c>
      <c r="C21" s="105">
        <v>25.54</v>
      </c>
      <c r="D21" s="105">
        <v>25.54</v>
      </c>
      <c r="E21" s="106"/>
      <c r="F21" s="105">
        <v>66.63</v>
      </c>
      <c r="G21" s="105">
        <v>66.63</v>
      </c>
      <c r="H21" s="106"/>
      <c r="I21" s="116">
        <f t="shared" si="0"/>
        <v>160.884886452623</v>
      </c>
      <c r="J21" s="116">
        <f t="shared" si="1"/>
        <v>160.884886452623</v>
      </c>
      <c r="K21" s="116"/>
    </row>
    <row r="22" s="101" customFormat="1" ht="30.75" customHeight="1" spans="1:11">
      <c r="A22" s="66" t="s">
        <v>62</v>
      </c>
      <c r="B22" s="60" t="s">
        <v>63</v>
      </c>
      <c r="C22" s="105"/>
      <c r="D22" s="105"/>
      <c r="E22" s="105"/>
      <c r="F22" s="105">
        <v>3.3</v>
      </c>
      <c r="G22" s="114"/>
      <c r="H22" s="105">
        <v>3.3</v>
      </c>
      <c r="I22" s="116"/>
      <c r="J22" s="116"/>
      <c r="K22" s="116"/>
    </row>
    <row r="23" s="101" customFormat="1" ht="30.75" customHeight="1" spans="1:11">
      <c r="A23" s="66" t="s">
        <v>64</v>
      </c>
      <c r="B23" s="60" t="s">
        <v>65</v>
      </c>
      <c r="C23" s="114"/>
      <c r="D23" s="114"/>
      <c r="E23" s="114"/>
      <c r="F23" s="105">
        <v>3.3</v>
      </c>
      <c r="G23" s="114"/>
      <c r="H23" s="105">
        <v>3.3</v>
      </c>
      <c r="I23" s="116"/>
      <c r="J23" s="116"/>
      <c r="K23" s="116"/>
    </row>
    <row r="24" s="101" customFormat="1" ht="30.75" customHeight="1" spans="1:11">
      <c r="A24" s="66" t="s">
        <v>66</v>
      </c>
      <c r="B24" s="60" t="s">
        <v>67</v>
      </c>
      <c r="C24" s="114"/>
      <c r="D24" s="114"/>
      <c r="E24" s="114"/>
      <c r="F24" s="105">
        <v>3.3</v>
      </c>
      <c r="G24" s="114"/>
      <c r="H24" s="105">
        <v>3.3</v>
      </c>
      <c r="I24" s="116"/>
      <c r="J24" s="116"/>
      <c r="K24" s="116"/>
    </row>
    <row r="25" s="101" customFormat="1" ht="30.75" customHeight="1" spans="1:11">
      <c r="A25" s="97" t="s">
        <v>73</v>
      </c>
      <c r="B25" s="115"/>
      <c r="C25" s="106">
        <f t="shared" ref="C25:H25" si="2">C22+C19+C16+C13+C7</f>
        <v>617.75</v>
      </c>
      <c r="D25" s="106">
        <f t="shared" si="2"/>
        <v>617.75</v>
      </c>
      <c r="E25" s="106">
        <f t="shared" si="2"/>
        <v>4.1</v>
      </c>
      <c r="F25" s="106">
        <f t="shared" si="2"/>
        <v>961.06</v>
      </c>
      <c r="G25" s="106">
        <f t="shared" si="2"/>
        <v>927.41</v>
      </c>
      <c r="H25" s="106">
        <f t="shared" si="2"/>
        <v>33.65</v>
      </c>
      <c r="I25" s="116">
        <f>(F25-C25)/C25*100</f>
        <v>55.5742614326184</v>
      </c>
      <c r="J25" s="116">
        <f>(G25-D25)/D25*100</f>
        <v>50.1270740590854</v>
      </c>
      <c r="K25" s="116">
        <f>(H25-E25)/E25*100</f>
        <v>720.731707317073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2" workbookViewId="0">
      <selection activeCell="E12" sqref="E12"/>
    </sheetView>
  </sheetViews>
  <sheetFormatPr defaultColWidth="9" defaultRowHeight="14.25" outlineLevelCol="4"/>
  <cols>
    <col min="1" max="1" width="38.375" customWidth="1"/>
    <col min="2" max="2" width="19.625" customWidth="1"/>
    <col min="3" max="3" width="22.125" customWidth="1"/>
  </cols>
  <sheetData>
    <row r="1" ht="19.5" customHeight="1" spans="1:3">
      <c r="A1" s="92" t="s">
        <v>83</v>
      </c>
      <c r="B1" s="92"/>
      <c r="C1" s="93"/>
    </row>
    <row r="2" ht="44.25" customHeight="1" spans="1:5">
      <c r="A2" s="94" t="s">
        <v>84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85</v>
      </c>
      <c r="B4" s="97" t="s">
        <v>6</v>
      </c>
      <c r="C4" s="97" t="s">
        <v>86</v>
      </c>
    </row>
    <row r="5" ht="22.5" customHeight="1" spans="1:3">
      <c r="A5" s="98" t="s">
        <v>87</v>
      </c>
      <c r="B5" s="99">
        <v>829.52</v>
      </c>
      <c r="C5" s="98"/>
    </row>
    <row r="6" ht="22.5" customHeight="1" spans="1:3">
      <c r="A6" s="98" t="s">
        <v>88</v>
      </c>
      <c r="B6" s="99">
        <v>333.56</v>
      </c>
      <c r="C6" s="98"/>
    </row>
    <row r="7" ht="22.5" customHeight="1" spans="1:3">
      <c r="A7" s="98" t="s">
        <v>89</v>
      </c>
      <c r="B7" s="99">
        <v>89.08</v>
      </c>
      <c r="C7" s="98"/>
    </row>
    <row r="8" ht="22.5" customHeight="1" spans="1:3">
      <c r="A8" s="98" t="s">
        <v>90</v>
      </c>
      <c r="B8" s="99">
        <v>27.8</v>
      </c>
      <c r="C8" s="98"/>
    </row>
    <row r="9" ht="22.5" customHeight="1" spans="1:3">
      <c r="A9" s="98" t="s">
        <v>91</v>
      </c>
      <c r="B9" s="99">
        <v>183.22</v>
      </c>
      <c r="C9" s="98"/>
    </row>
    <row r="10" ht="22.5" customHeight="1" spans="1:3">
      <c r="A10" s="98" t="s">
        <v>92</v>
      </c>
      <c r="B10" s="99">
        <v>88.84</v>
      </c>
      <c r="C10" s="98"/>
    </row>
    <row r="11" ht="22.5" customHeight="1" spans="1:3">
      <c r="A11" s="98" t="s">
        <v>93</v>
      </c>
      <c r="B11" s="99"/>
      <c r="C11" s="98"/>
    </row>
    <row r="12" ht="22.5" customHeight="1" spans="1:3">
      <c r="A12" s="98" t="s">
        <v>94</v>
      </c>
      <c r="B12" s="99">
        <v>36.09</v>
      </c>
      <c r="C12" s="98"/>
    </row>
    <row r="13" ht="22.5" customHeight="1" spans="1:3">
      <c r="A13" s="98" t="s">
        <v>95</v>
      </c>
      <c r="B13" s="99"/>
      <c r="C13" s="98"/>
    </row>
    <row r="14" ht="22.5" customHeight="1" spans="1:3">
      <c r="A14" s="98" t="s">
        <v>96</v>
      </c>
      <c r="B14" s="99">
        <v>0.4</v>
      </c>
      <c r="C14" s="98"/>
    </row>
    <row r="15" ht="22.5" customHeight="1" spans="1:3">
      <c r="A15" s="98" t="s">
        <v>97</v>
      </c>
      <c r="B15" s="99">
        <v>66.63</v>
      </c>
      <c r="C15" s="98"/>
    </row>
    <row r="16" ht="22.5" customHeight="1" spans="1:3">
      <c r="A16" s="98" t="s">
        <v>98</v>
      </c>
      <c r="B16" s="99">
        <v>3.9</v>
      </c>
      <c r="C16" s="98"/>
    </row>
    <row r="17" ht="22.5" customHeight="1" spans="1:3">
      <c r="A17" s="98" t="s">
        <v>99</v>
      </c>
      <c r="B17" s="99">
        <v>92.46</v>
      </c>
      <c r="C17" s="98"/>
    </row>
    <row r="18" ht="22.5" customHeight="1" spans="1:3">
      <c r="A18" s="98" t="s">
        <v>100</v>
      </c>
      <c r="B18" s="99">
        <v>32</v>
      </c>
      <c r="C18" s="98"/>
    </row>
    <row r="19" ht="22.5" customHeight="1" spans="1:3">
      <c r="A19" s="98" t="s">
        <v>101</v>
      </c>
      <c r="B19" s="99">
        <v>5</v>
      </c>
      <c r="C19" s="98"/>
    </row>
    <row r="20" ht="22.5" customHeight="1" spans="1:3">
      <c r="A20" s="98" t="s">
        <v>102</v>
      </c>
      <c r="B20" s="99"/>
      <c r="C20" s="98"/>
    </row>
    <row r="21" ht="22.5" customHeight="1" spans="1:3">
      <c r="A21" s="98" t="s">
        <v>103</v>
      </c>
      <c r="B21" s="99"/>
      <c r="C21" s="98"/>
    </row>
    <row r="22" ht="22.5" customHeight="1" spans="1:3">
      <c r="A22" s="98" t="s">
        <v>104</v>
      </c>
      <c r="B22" s="99">
        <v>0.6</v>
      </c>
      <c r="C22" s="98"/>
    </row>
    <row r="23" ht="22.5" customHeight="1" spans="1:3">
      <c r="A23" s="98" t="s">
        <v>105</v>
      </c>
      <c r="B23" s="99">
        <v>7</v>
      </c>
      <c r="C23" s="98"/>
    </row>
    <row r="24" ht="22.5" customHeight="1" spans="1:3">
      <c r="A24" s="98" t="s">
        <v>106</v>
      </c>
      <c r="B24" s="99"/>
      <c r="C24" s="98"/>
    </row>
    <row r="25" ht="22.5" customHeight="1" spans="1:3">
      <c r="A25" s="98" t="s">
        <v>107</v>
      </c>
      <c r="B25" s="99"/>
      <c r="C25" s="98"/>
    </row>
    <row r="26" ht="22.5" customHeight="1" spans="1:3">
      <c r="A26" s="98" t="s">
        <v>108</v>
      </c>
      <c r="B26" s="99">
        <v>5.8</v>
      </c>
      <c r="C26" s="98"/>
    </row>
    <row r="27" ht="22.5" customHeight="1" spans="1:3">
      <c r="A27" s="98" t="s">
        <v>109</v>
      </c>
      <c r="B27" s="99">
        <v>1</v>
      </c>
      <c r="C27" s="98"/>
    </row>
    <row r="28" ht="22.5" customHeight="1" spans="1:3">
      <c r="A28" s="98" t="s">
        <v>110</v>
      </c>
      <c r="B28" s="99"/>
      <c r="C28" s="98"/>
    </row>
    <row r="29" ht="22.5" customHeight="1" spans="1:3">
      <c r="A29" s="98" t="s">
        <v>111</v>
      </c>
      <c r="B29" s="99">
        <v>14</v>
      </c>
      <c r="C29" s="98"/>
    </row>
    <row r="30" ht="22.5" customHeight="1" spans="1:3">
      <c r="A30" s="98" t="s">
        <v>112</v>
      </c>
      <c r="B30" s="99"/>
      <c r="C30" s="98"/>
    </row>
    <row r="31" ht="22.5" customHeight="1" spans="1:3">
      <c r="A31" s="98" t="s">
        <v>113</v>
      </c>
      <c r="B31" s="99"/>
      <c r="C31" s="98"/>
    </row>
    <row r="32" ht="22.5" customHeight="1" spans="1:3">
      <c r="A32" s="98" t="s">
        <v>114</v>
      </c>
      <c r="B32" s="99">
        <v>2</v>
      </c>
      <c r="C32" s="98"/>
    </row>
    <row r="33" ht="22.5" customHeight="1" spans="1:3">
      <c r="A33" s="98" t="s">
        <v>115</v>
      </c>
      <c r="B33" s="99"/>
      <c r="C33" s="98"/>
    </row>
    <row r="34" ht="22.5" customHeight="1" spans="1:3">
      <c r="A34" s="98" t="s">
        <v>116</v>
      </c>
      <c r="B34" s="99">
        <v>1</v>
      </c>
      <c r="C34" s="98"/>
    </row>
    <row r="35" ht="22.5" customHeight="1" spans="1:3">
      <c r="A35" s="98" t="s">
        <v>117</v>
      </c>
      <c r="B35" s="99"/>
      <c r="C35" s="98"/>
    </row>
    <row r="36" ht="22.5" customHeight="1" spans="1:3">
      <c r="A36" s="98" t="s">
        <v>118</v>
      </c>
      <c r="B36" s="99"/>
      <c r="C36" s="98"/>
    </row>
    <row r="37" ht="22.5" customHeight="1" spans="1:3">
      <c r="A37" s="98" t="s">
        <v>119</v>
      </c>
      <c r="B37" s="99">
        <v>1</v>
      </c>
      <c r="C37" s="98"/>
    </row>
    <row r="38" ht="22.5" customHeight="1" spans="1:3">
      <c r="A38" s="98" t="s">
        <v>120</v>
      </c>
      <c r="B38" s="99"/>
      <c r="C38" s="98"/>
    </row>
    <row r="39" ht="22.5" customHeight="1" spans="1:3">
      <c r="A39" s="98" t="s">
        <v>121</v>
      </c>
      <c r="B39" s="99">
        <v>4</v>
      </c>
      <c r="C39" s="98"/>
    </row>
    <row r="40" ht="22.5" customHeight="1" spans="1:3">
      <c r="A40" s="98" t="s">
        <v>122</v>
      </c>
      <c r="B40" s="99">
        <v>11.67</v>
      </c>
      <c r="C40" s="98"/>
    </row>
    <row r="41" ht="22.5" customHeight="1" spans="1:3">
      <c r="A41" s="98" t="s">
        <v>123</v>
      </c>
      <c r="B41" s="99"/>
      <c r="C41" s="98"/>
    </row>
    <row r="42" ht="22.5" customHeight="1" spans="1:3">
      <c r="A42" s="98" t="s">
        <v>124</v>
      </c>
      <c r="B42" s="99">
        <v>1</v>
      </c>
      <c r="C42" s="98"/>
    </row>
    <row r="43" ht="22.5" customHeight="1" spans="1:3">
      <c r="A43" s="98" t="s">
        <v>125</v>
      </c>
      <c r="B43" s="99"/>
      <c r="C43" s="98"/>
    </row>
    <row r="44" ht="22.5" customHeight="1" spans="1:3">
      <c r="A44" s="100" t="s">
        <v>126</v>
      </c>
      <c r="B44" s="99">
        <v>6.39</v>
      </c>
      <c r="C44" s="98"/>
    </row>
    <row r="45" ht="22.5" customHeight="1" spans="1:3">
      <c r="A45" s="98" t="s">
        <v>127</v>
      </c>
      <c r="B45" s="99">
        <v>5.43</v>
      </c>
      <c r="C45" s="98"/>
    </row>
    <row r="46" ht="22.5" customHeight="1" spans="1:3">
      <c r="A46" s="98" t="s">
        <v>128</v>
      </c>
      <c r="B46" s="99"/>
      <c r="C46" s="98"/>
    </row>
    <row r="47" ht="22.5" customHeight="1" spans="1:3">
      <c r="A47" s="98" t="s">
        <v>129</v>
      </c>
      <c r="B47" s="99"/>
      <c r="C47" s="98"/>
    </row>
    <row r="48" ht="22.5" customHeight="1" spans="1:3">
      <c r="A48" s="98" t="s">
        <v>130</v>
      </c>
      <c r="B48" s="99"/>
      <c r="C48" s="98"/>
    </row>
    <row r="49" ht="22.5" customHeight="1" spans="1:3">
      <c r="A49" s="98" t="s">
        <v>131</v>
      </c>
      <c r="B49" s="99"/>
      <c r="C49" s="98"/>
    </row>
    <row r="50" ht="22.5" customHeight="1" spans="1:3">
      <c r="A50" s="98" t="s">
        <v>132</v>
      </c>
      <c r="B50" s="99"/>
      <c r="C50" s="98"/>
    </row>
    <row r="51" ht="22.5" customHeight="1" spans="1:3">
      <c r="A51" s="98" t="s">
        <v>133</v>
      </c>
      <c r="B51" s="99"/>
      <c r="C51" s="98"/>
    </row>
    <row r="52" ht="22.5" customHeight="1" spans="1:3">
      <c r="A52" s="98" t="s">
        <v>134</v>
      </c>
      <c r="B52" s="99"/>
      <c r="C52" s="98"/>
    </row>
    <row r="53" ht="22.5" customHeight="1" spans="1:3">
      <c r="A53" s="98" t="s">
        <v>135</v>
      </c>
      <c r="B53" s="99">
        <v>5.43</v>
      </c>
      <c r="C53" s="98"/>
    </row>
    <row r="54" ht="22.5" customHeight="1" spans="1:3">
      <c r="A54" s="98" t="s">
        <v>136</v>
      </c>
      <c r="B54" s="99"/>
      <c r="C54" s="98"/>
    </row>
    <row r="55" ht="22.5" customHeight="1" spans="1:3">
      <c r="A55" s="98" t="s">
        <v>137</v>
      </c>
      <c r="B55" s="99"/>
      <c r="C55" s="98"/>
    </row>
    <row r="56" ht="22.5" customHeight="1" spans="1:3">
      <c r="A56" s="98" t="s">
        <v>138</v>
      </c>
      <c r="B56" s="99"/>
      <c r="C56" s="98"/>
    </row>
    <row r="57" ht="22.5" customHeight="1" spans="1:3">
      <c r="A57" s="97" t="s">
        <v>139</v>
      </c>
      <c r="B57" s="99">
        <f>B45+B5+B17</f>
        <v>927.41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140</v>
      </c>
    </row>
    <row r="2" ht="19.5" customHeight="1" spans="1:2">
      <c r="A2" s="80"/>
      <c r="B2" s="81"/>
    </row>
    <row r="3" ht="30" customHeight="1" spans="1:2">
      <c r="A3" s="82" t="s">
        <v>141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81</v>
      </c>
    </row>
    <row r="6" ht="38.25" customHeight="1" spans="1:2">
      <c r="A6" s="86" t="s">
        <v>142</v>
      </c>
      <c r="B6" s="73"/>
    </row>
    <row r="7" ht="38.25" customHeight="1" spans="1:2">
      <c r="A7" s="73" t="s">
        <v>143</v>
      </c>
      <c r="B7" s="73"/>
    </row>
    <row r="8" ht="38.25" customHeight="1" spans="1:2">
      <c r="A8" s="73" t="s">
        <v>144</v>
      </c>
      <c r="B8" s="73"/>
    </row>
    <row r="9" ht="38.25" customHeight="1" spans="1:2">
      <c r="A9" s="87" t="s">
        <v>145</v>
      </c>
      <c r="B9" s="87"/>
    </row>
    <row r="10" ht="38.25" customHeight="1" spans="1:2">
      <c r="A10" s="88" t="s">
        <v>146</v>
      </c>
      <c r="B10" s="87"/>
    </row>
    <row r="11" ht="38.25" customHeight="1" spans="1:2">
      <c r="A11" s="89" t="s">
        <v>147</v>
      </c>
      <c r="B11" s="90"/>
    </row>
    <row r="12" ht="91.5" customHeight="1" spans="1:2">
      <c r="A12" s="91" t="s">
        <v>148</v>
      </c>
      <c r="B12" s="9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J13" sqref="J1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149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6"/>
      <c r="K2" s="76"/>
    </row>
    <row r="3" ht="29.25" customHeight="1" spans="1:11">
      <c r="A3" s="63" t="s">
        <v>150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7" t="s">
        <v>2</v>
      </c>
      <c r="K4" s="77"/>
    </row>
    <row r="5" ht="26.25" customHeight="1" spans="1:11">
      <c r="A5" s="65" t="s">
        <v>40</v>
      </c>
      <c r="B5" s="65"/>
      <c r="C5" s="65" t="s">
        <v>80</v>
      </c>
      <c r="D5" s="65"/>
      <c r="E5" s="65"/>
      <c r="F5" s="65" t="s">
        <v>81</v>
      </c>
      <c r="G5" s="65"/>
      <c r="H5" s="65"/>
      <c r="I5" s="65" t="s">
        <v>151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73</v>
      </c>
      <c r="D6" s="65" t="s">
        <v>71</v>
      </c>
      <c r="E6" s="65" t="s">
        <v>72</v>
      </c>
      <c r="F6" s="65" t="s">
        <v>73</v>
      </c>
      <c r="G6" s="65" t="s">
        <v>71</v>
      </c>
      <c r="H6" s="65" t="s">
        <v>72</v>
      </c>
      <c r="I6" s="65" t="s">
        <v>73</v>
      </c>
      <c r="J6" s="65" t="s">
        <v>71</v>
      </c>
      <c r="K6" s="65" t="s">
        <v>72</v>
      </c>
    </row>
    <row r="7" s="61" customFormat="1" ht="30" customHeight="1" spans="1:11">
      <c r="A7" s="66" t="s">
        <v>62</v>
      </c>
      <c r="B7" s="60" t="s">
        <v>63</v>
      </c>
      <c r="C7" s="67"/>
      <c r="D7" s="67"/>
      <c r="E7" s="67"/>
      <c r="F7" s="68">
        <v>3.3</v>
      </c>
      <c r="G7" s="67"/>
      <c r="H7" s="68">
        <v>3.3</v>
      </c>
      <c r="I7" s="70"/>
      <c r="J7" s="78"/>
      <c r="K7" s="78"/>
    </row>
    <row r="8" s="61" customFormat="1" ht="30" customHeight="1" spans="1:11">
      <c r="A8" s="66" t="s">
        <v>64</v>
      </c>
      <c r="B8" s="60" t="s">
        <v>65</v>
      </c>
      <c r="C8" s="67"/>
      <c r="D8" s="67"/>
      <c r="E8" s="67"/>
      <c r="F8" s="68">
        <v>3.3</v>
      </c>
      <c r="G8" s="67"/>
      <c r="H8" s="68">
        <v>3.3</v>
      </c>
      <c r="I8" s="70"/>
      <c r="J8" s="78"/>
      <c r="K8" s="78"/>
    </row>
    <row r="9" s="61" customFormat="1" ht="30" customHeight="1" spans="1:11">
      <c r="A9" s="66" t="s">
        <v>66</v>
      </c>
      <c r="B9" s="60" t="s">
        <v>67</v>
      </c>
      <c r="C9" s="67"/>
      <c r="D9" s="67"/>
      <c r="E9" s="67"/>
      <c r="F9" s="68">
        <v>3.3</v>
      </c>
      <c r="G9" s="67"/>
      <c r="H9" s="68">
        <v>3.3</v>
      </c>
      <c r="I9" s="70"/>
      <c r="J9" s="78"/>
      <c r="K9" s="78"/>
    </row>
    <row r="10" s="61" customFormat="1" ht="30" customHeight="1" spans="1:11">
      <c r="A10" s="69"/>
      <c r="B10" s="70"/>
      <c r="C10" s="67"/>
      <c r="D10" s="67"/>
      <c r="E10" s="67"/>
      <c r="F10" s="67"/>
      <c r="G10" s="67"/>
      <c r="H10" s="67"/>
      <c r="I10" s="70"/>
      <c r="J10" s="78"/>
      <c r="K10" s="78"/>
    </row>
    <row r="11" customFormat="1" ht="30" customHeight="1" spans="1:11">
      <c r="A11" s="69"/>
      <c r="B11" s="71"/>
      <c r="C11" s="72"/>
      <c r="D11" s="72"/>
      <c r="E11" s="72"/>
      <c r="F11" s="72"/>
      <c r="G11" s="72"/>
      <c r="H11" s="72"/>
      <c r="I11" s="71"/>
      <c r="J11" s="79"/>
      <c r="K11" s="79"/>
    </row>
    <row r="12" customFormat="1" ht="30" customHeight="1" spans="1:11">
      <c r="A12" s="69"/>
      <c r="B12" s="73"/>
      <c r="C12" s="65"/>
      <c r="D12" s="65"/>
      <c r="E12" s="65"/>
      <c r="F12" s="65"/>
      <c r="G12" s="65"/>
      <c r="H12" s="65"/>
      <c r="I12" s="73"/>
      <c r="J12" s="73"/>
      <c r="K12" s="73"/>
    </row>
    <row r="13" customFormat="1" ht="30" customHeight="1" spans="1:11">
      <c r="A13" s="69"/>
      <c r="B13" s="70"/>
      <c r="C13" s="67"/>
      <c r="D13" s="67"/>
      <c r="E13" s="67"/>
      <c r="F13" s="67"/>
      <c r="G13" s="67"/>
      <c r="H13" s="67"/>
      <c r="I13" s="70"/>
      <c r="J13" s="73"/>
      <c r="K13" s="73"/>
    </row>
    <row r="14" ht="30" customHeight="1" spans="1:11">
      <c r="A14" s="69"/>
      <c r="B14" s="73"/>
      <c r="C14" s="65"/>
      <c r="D14" s="65"/>
      <c r="E14" s="65"/>
      <c r="F14" s="65"/>
      <c r="G14" s="65"/>
      <c r="H14" s="65"/>
      <c r="I14" s="70"/>
      <c r="J14" s="73"/>
      <c r="K14" s="73"/>
    </row>
    <row r="15" ht="30" customHeight="1" spans="1:11">
      <c r="A15" s="69"/>
      <c r="B15" s="70"/>
      <c r="C15" s="67"/>
      <c r="D15" s="67"/>
      <c r="E15" s="67"/>
      <c r="F15" s="67"/>
      <c r="G15" s="67"/>
      <c r="H15" s="67"/>
      <c r="I15" s="70"/>
      <c r="J15" s="73"/>
      <c r="K15" s="73"/>
    </row>
    <row r="16" ht="30" customHeight="1" spans="1:11">
      <c r="A16" s="69"/>
      <c r="B16" s="70"/>
      <c r="C16" s="67"/>
      <c r="D16" s="67"/>
      <c r="E16" s="67"/>
      <c r="F16" s="67"/>
      <c r="G16" s="67"/>
      <c r="H16" s="67"/>
      <c r="I16" s="70"/>
      <c r="J16" s="73"/>
      <c r="K16" s="73"/>
    </row>
    <row r="17" ht="30" customHeight="1" spans="1:11">
      <c r="A17" s="74" t="s">
        <v>68</v>
      </c>
      <c r="B17" s="75"/>
      <c r="C17" s="67"/>
      <c r="D17" s="67"/>
      <c r="E17" s="67"/>
      <c r="F17" s="68">
        <v>3.3</v>
      </c>
      <c r="G17" s="67"/>
      <c r="H17" s="68">
        <v>3.3</v>
      </c>
      <c r="I17" s="70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152</v>
      </c>
      <c r="B1" s="48"/>
      <c r="C1" s="48"/>
      <c r="D1" s="48"/>
      <c r="E1" s="48"/>
      <c r="F1" s="48"/>
    </row>
    <row r="2" ht="22.5" spans="1:8">
      <c r="A2" s="49" t="s">
        <v>153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154</v>
      </c>
      <c r="B4" s="54" t="s">
        <v>155</v>
      </c>
      <c r="C4" s="55" t="s">
        <v>156</v>
      </c>
      <c r="D4" s="55"/>
      <c r="E4" s="56" t="s">
        <v>157</v>
      </c>
      <c r="F4" s="10" t="s">
        <v>158</v>
      </c>
      <c r="G4" s="56" t="s">
        <v>159</v>
      </c>
      <c r="H4" s="56" t="s">
        <v>160</v>
      </c>
    </row>
    <row r="5" ht="21" customHeight="1" spans="1:8">
      <c r="A5" s="53"/>
      <c r="B5" s="54"/>
      <c r="C5" s="10" t="s">
        <v>161</v>
      </c>
      <c r="D5" s="10" t="s">
        <v>162</v>
      </c>
      <c r="E5" s="56"/>
      <c r="F5" s="10"/>
      <c r="G5" s="56"/>
      <c r="H5" s="56"/>
    </row>
    <row r="6" ht="27.75" customHeight="1" spans="1:8">
      <c r="A6" s="32" t="s">
        <v>68</v>
      </c>
      <c r="B6" s="57"/>
      <c r="C6" s="57"/>
      <c r="D6" s="57"/>
      <c r="E6" s="58"/>
      <c r="F6" s="59"/>
      <c r="G6" s="59" t="s">
        <v>163</v>
      </c>
      <c r="H6" s="59" t="s">
        <v>163</v>
      </c>
    </row>
    <row r="7" ht="27.75" customHeight="1" spans="1:8">
      <c r="A7" s="60"/>
      <c r="B7" s="57"/>
      <c r="C7" s="57"/>
      <c r="D7" s="57"/>
      <c r="E7" s="58"/>
      <c r="F7" s="59"/>
      <c r="G7" s="59"/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0" sqref="K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3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4"/>
      <c r="K5" s="44"/>
      <c r="L5" s="23" t="s">
        <v>173</v>
      </c>
      <c r="M5" s="23" t="s">
        <v>174</v>
      </c>
      <c r="N5" s="45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6"/>
    </row>
    <row r="7" ht="24" customHeight="1" spans="1:14">
      <c r="A7" s="32" t="s">
        <v>181</v>
      </c>
      <c r="B7" s="32" t="s">
        <v>182</v>
      </c>
      <c r="C7" s="32" t="s">
        <v>183</v>
      </c>
      <c r="D7" s="33">
        <v>2</v>
      </c>
      <c r="E7" s="34">
        <v>0.7</v>
      </c>
      <c r="F7" s="34">
        <v>0.7</v>
      </c>
      <c r="G7" s="34">
        <v>0.7</v>
      </c>
      <c r="H7" s="35"/>
      <c r="I7" s="35"/>
      <c r="J7" s="35"/>
      <c r="K7" s="35"/>
      <c r="L7" s="35"/>
      <c r="M7" s="35"/>
      <c r="N7" s="35"/>
    </row>
    <row r="8" ht="24" customHeight="1" spans="1:14">
      <c r="A8" s="32" t="s">
        <v>184</v>
      </c>
      <c r="B8" s="32" t="s">
        <v>185</v>
      </c>
      <c r="C8" s="32" t="s">
        <v>183</v>
      </c>
      <c r="D8" s="33">
        <v>36</v>
      </c>
      <c r="E8" s="36">
        <v>5</v>
      </c>
      <c r="F8" s="36">
        <v>5</v>
      </c>
      <c r="G8" s="36">
        <v>5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186</v>
      </c>
      <c r="B9" s="32" t="s">
        <v>187</v>
      </c>
      <c r="C9" s="32" t="s">
        <v>188</v>
      </c>
      <c r="D9" s="33">
        <v>120</v>
      </c>
      <c r="E9" s="36">
        <v>1.5</v>
      </c>
      <c r="F9" s="36">
        <v>1.5</v>
      </c>
      <c r="G9" s="36">
        <v>1.5</v>
      </c>
      <c r="H9" s="37"/>
      <c r="I9" s="37"/>
      <c r="J9" s="37"/>
      <c r="K9" s="37"/>
      <c r="L9" s="37"/>
      <c r="M9" s="37"/>
      <c r="N9" s="40"/>
    </row>
    <row r="10" ht="24" customHeight="1" spans="1:14">
      <c r="A10" s="32" t="s">
        <v>189</v>
      </c>
      <c r="B10" s="32" t="s">
        <v>189</v>
      </c>
      <c r="C10" s="32" t="s">
        <v>183</v>
      </c>
      <c r="D10" s="33">
        <v>4</v>
      </c>
      <c r="E10" s="36">
        <v>18</v>
      </c>
      <c r="F10" s="36">
        <v>18</v>
      </c>
      <c r="G10" s="36">
        <v>18</v>
      </c>
      <c r="H10" s="37"/>
      <c r="I10" s="37"/>
      <c r="J10" s="37"/>
      <c r="K10" s="37"/>
      <c r="L10" s="37"/>
      <c r="M10" s="37"/>
      <c r="N10" s="40"/>
    </row>
    <row r="11" ht="24" customHeight="1" spans="1:14">
      <c r="A11" s="38"/>
      <c r="B11" s="39"/>
      <c r="C11" s="40"/>
      <c r="D11" s="40"/>
      <c r="E11" s="36"/>
      <c r="F11" s="36"/>
      <c r="G11" s="36"/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6"/>
      <c r="F12" s="36"/>
      <c r="G12" s="36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6"/>
      <c r="F13" s="36"/>
      <c r="G13" s="36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6"/>
      <c r="F14" s="36"/>
      <c r="G14" s="36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6"/>
      <c r="F15" s="36"/>
      <c r="G15" s="36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68</v>
      </c>
      <c r="B16" s="41"/>
      <c r="C16" s="41"/>
      <c r="D16" s="18"/>
      <c r="E16" s="36">
        <f>SUM(E7:E15)</f>
        <v>25.2</v>
      </c>
      <c r="F16" s="36">
        <f>SUM(F7:F15)</f>
        <v>25.2</v>
      </c>
      <c r="G16" s="36">
        <f>SUM(G7:G15)</f>
        <v>25.2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7" sqref="C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172</v>
      </c>
      <c r="D5" s="11" t="s">
        <v>194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