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<sst xmlns="http://schemas.openxmlformats.org/spreadsheetml/2006/main" count="371" uniqueCount="213">
  <si>
    <t>表1</t>
  </si>
  <si>
    <t>孝义市政治协商委员会2020年部门收支总表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</si>
  <si>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</si>
  <si>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</si>
  <si>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</si>
  <si>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</si>
  <si>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</si>
  <si>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</si>
  <si>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</si>
  <si>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</si>
  <si>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</si>
  <si>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</si>
  <si>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</si>
  <si>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</si>
  <si>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</si>
  <si>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</si>
  <si>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</si>
  <si>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</si>
  <si>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</si>
  <si>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</si>
  <si>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</si>
  <si>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</si>
  <si>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</si>
  <si>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</si>
  <si>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</si>
  <si>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</si>
  <si>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</si>
  <si>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</si>
  <si>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</si>
  <si>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</si>
  <si>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</si>
  <si>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</si>
  <si>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</si>
  <si>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</si>
  <si>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</si>
  <si>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</si>
  <si>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</si>
  <si>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</si>
  <si>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</si>
  <si>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孝义市政治协商委员会2020年部门收入总表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</si>
  <si>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</si>
  <si>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</si>
  <si>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</si>
  <si>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</si>
  <si>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</si>
  <si>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</si>
  <si>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</si>
  <si>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</si>
  <si>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 xml:space="preserve">  一般公共服务支出</t>
  </si>
  <si>
    <t xml:space="preserve">  20102</t>
  </si>
  <si>
    <t xml:space="preserve">  政协事务</t>
  </si>
  <si>
    <t xml:space="preserve">      2010201</t>
  </si>
  <si>
    <t xml:space="preserve">  中共山西省孝义市政治协商委员会行政</t>
  </si>
  <si>
    <t xml:space="preserve">      2010250</t>
  </si>
  <si>
    <t xml:space="preserve">  中共山西省孝义市政治协商委员会事业</t>
  </si>
  <si>
    <t>208</t>
  </si>
  <si>
    <t>社会保障和就业支出</t>
  </si>
  <si>
    <t xml:space="preserve">  20805</t>
  </si>
  <si>
    <t>行政事业单位养老支出</t>
  </si>
  <si>
    <t xml:space="preserve">     2080501</t>
  </si>
  <si>
    <t>行政单位离退休</t>
  </si>
  <si>
    <t xml:space="preserve">     2080502</t>
  </si>
  <si>
    <t>事业单位离退休</t>
  </si>
  <si>
    <t xml:space="preserve">     2080505</t>
  </si>
  <si>
    <t>机关事业单位基本养老保险缴费支出</t>
  </si>
  <si>
    <t xml:space="preserve">     2080506</t>
  </si>
  <si>
    <t>机关事业单位职业年金缴费支出</t>
  </si>
  <si>
    <t>210</t>
  </si>
  <si>
    <t>卫生健康支出</t>
  </si>
  <si>
    <t xml:space="preserve">  21011</t>
  </si>
  <si>
    <t>行政事业单位医疗</t>
  </si>
  <si>
    <t xml:space="preserve">    2101101</t>
  </si>
  <si>
    <t>行政单位医疗</t>
  </si>
  <si>
    <t xml:space="preserve">    2101102</t>
  </si>
  <si>
    <t>事业单位医疗</t>
  </si>
  <si>
    <t xml:space="preserve">    2101103</t>
  </si>
  <si>
    <t>公务员医疗补助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</si>
  <si>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</si>
  <si>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</si>
  <si>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</si>
  <si>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</si>
  <si>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</si>
  <si>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</si>
  <si>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计</t>
  </si>
  <si>
    <t>表3</t>
  </si>
  <si>
    <t>孝义市政治协商委员会2020年部门支出总表</t>
  </si>
  <si>
    <t>基本支出</t>
  </si>
  <si>
    <t>项目支出</t>
  </si>
  <si>
    <t>一般公共服务支出</t>
  </si>
  <si>
    <t>政协事务</t>
  </si>
  <si>
    <t xml:space="preserve">    2010201</t>
  </si>
  <si>
    <t>中共山西省孝义市政治协商委员会行政</t>
  </si>
  <si>
    <t xml:space="preserve">    2010250</t>
  </si>
  <si>
    <t>中共山西省孝义市政治协商委员会事业</t>
  </si>
  <si>
    <t xml:space="preserve">    2080501</t>
  </si>
  <si>
    <t xml:space="preserve">    2080502</t>
  </si>
  <si>
    <t xml:space="preserve">    2080505</t>
  </si>
  <si>
    <t xml:space="preserve">    2080506</t>
  </si>
  <si>
    <t>合   计</t>
  </si>
  <si>
    <t>表4</t>
  </si>
  <si>
    <t>孝义市政治协商委员会2020年财政拨款收支总表</t>
  </si>
  <si>
    <t>小计</t>
  </si>
  <si>
    <t>政府性基金预算</t>
  </si>
  <si>
    <t>表5</t>
  </si>
  <si>
    <t>孝义市政治协商委员会2020年一般公共预算支出表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</si>
  <si>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</si>
  <si>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</si>
  <si>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</si>
  <si>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</si>
  <si>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</si>
  <si>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</si>
  <si>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孝义市政治协商委员会2020年一般公共预算基本支出经济科目表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</si>
  <si>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</si>
  <si>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</si>
  <si>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</si>
  <si>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</si>
  <si>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</si>
  <si>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</si>
  <si>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</si>
  <si>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</si>
  <si>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</si>
  <si>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</si>
  <si>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</si>
  <si>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</si>
  <si>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</si>
  <si>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</si>
  <si>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</si>
  <si>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</si>
  <si>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</si>
  <si>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</si>
  <si>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</si>
  <si>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</si>
  <si>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</si>
  <si>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</si>
  <si>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</si>
  <si>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</si>
  <si>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</si>
  <si>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</si>
  <si>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</si>
  <si>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</si>
  <si>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</si>
  <si>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</si>
  <si>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</si>
  <si>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</si>
  <si>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</si>
  <si>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</si>
  <si>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</si>
  <si>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</si>
  <si>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</si>
  <si>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</si>
  <si>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</si>
  <si>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</si>
  <si>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</si>
  <si>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</si>
  <si>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</si>
  <si>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</si>
  <si>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</si>
  <si>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</si>
  <si>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</si>
  <si>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</si>
  <si>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</si>
  <si>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</si>
  <si>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</si>
  <si>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</si>
  <si>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</si>
  <si>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</si>
  <si>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</si>
  <si>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孝义市政治协商委员会2020年一般公共预算“三公”经费支出情况统计表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</si>
  <si>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</si>
  <si>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</si>
  <si>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</si>
  <si>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</si>
  <si>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</si>
  <si>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</si>
  <si>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</si>
  <si>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孝义市政治协商委员会2020年政府性基金预算支出表</t>
  </si>
  <si>
    <t>2020年预算比2019年预算数增减</t>
  </si>
  <si>
    <t>合      计</t>
  </si>
  <si>
    <t>表9</t>
  </si>
  <si>
    <t>孝义市政治协商委员会2020年一般公共预算重点项目绩效目标表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</si>
  <si>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</si>
  <si>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</si>
  <si>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</si>
  <si>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</si>
  <si>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</si>
  <si>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</si>
  <si>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</si>
  <si>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</si>
  <si>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</si>
  <si>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</si>
  <si>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</si>
  <si>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孝义市政治协商委员会2020年政府采购预算表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</si>
  <si>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</si>
  <si>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</si>
  <si>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</si>
  <si>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</si>
  <si>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</si>
  <si>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</si>
  <si>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</si>
  <si>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</si>
  <si>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</si>
  <si>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</si>
  <si>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</si>
  <si>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</si>
  <si>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</si>
  <si>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</si>
  <si>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</si>
  <si>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</si>
  <si>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孝义市政治协商委员会2020年政府购买服务支出预算表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</si>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</sst>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44" formatCode="_ &quot;￥&quot;* #,##0.00_ ;_ &quot;￥&quot;* \-#,##0.00_ ;_ &quot;￥&quot;* &quot;-&quot;??_ ;_ @_ "/>
    <numFmt numFmtId="177" formatCode="0.00_ "/>
    <numFmt numFmtId="178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 shrinkToFit="1"/>
      <protection locked="0"/>
    </xf>
    <xf numFmtId="0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shrinkToFit="1"/>
    </xf>
    <xf numFmtId="0" fontId="0" fillId="0" borderId="1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7" xfId="0" applyNumberFormat="1" applyFont="1" applyFill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I36" sqref="I3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1.625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6" t="s">
        <v>5</v>
      </c>
      <c r="B6" s="115" t="s">
        <v>6</v>
      </c>
      <c r="C6" s="122"/>
      <c r="D6" s="116"/>
      <c r="E6" s="123" t="s">
        <v>7</v>
      </c>
      <c r="F6" s="115" t="s">
        <v>6</v>
      </c>
      <c r="G6" s="122"/>
      <c r="H6" s="116"/>
    </row>
    <row r="7" ht="48.75" customHeight="1" spans="1:8">
      <c r="A7" s="118"/>
      <c r="B7" s="121" t="s">
        <v>8</v>
      </c>
      <c r="C7" s="121" t="s">
        <v>9</v>
      </c>
      <c r="D7" s="121" t="s">
        <v>10</v>
      </c>
      <c r="E7" s="124"/>
      <c r="F7" s="121" t="s">
        <v>8</v>
      </c>
      <c r="G7" s="121" t="s">
        <v>9</v>
      </c>
      <c r="H7" s="121" t="s">
        <v>10</v>
      </c>
    </row>
    <row r="8" ht="24" customHeight="1" spans="1:8">
      <c r="A8" s="67" t="s">
        <v>11</v>
      </c>
      <c r="B8" s="67">
        <v>532.77</v>
      </c>
      <c r="C8" s="111">
        <v>519.53</v>
      </c>
      <c r="D8" s="99">
        <f>(C8-B8)/B8*100</f>
        <v>-2.48512491318956</v>
      </c>
      <c r="E8" s="65" t="s">
        <v>12</v>
      </c>
      <c r="F8" s="100">
        <v>446.87</v>
      </c>
      <c r="G8" s="111">
        <v>424.95</v>
      </c>
      <c r="H8" s="99">
        <f>(G8-F8)/F8*100</f>
        <v>-4.90522970886388</v>
      </c>
    </row>
    <row r="9" ht="24" customHeight="1" spans="1:8">
      <c r="A9" s="67" t="s">
        <v>13</v>
      </c>
      <c r="B9" s="67"/>
      <c r="C9" s="67"/>
      <c r="D9" s="99"/>
      <c r="E9" s="65" t="s">
        <v>14</v>
      </c>
      <c r="F9" s="65"/>
      <c r="G9" s="65"/>
      <c r="H9" s="99"/>
    </row>
    <row r="10" ht="24" customHeight="1" spans="1:8">
      <c r="A10" s="67" t="s">
        <v>15</v>
      </c>
      <c r="B10" s="67"/>
      <c r="C10" s="67"/>
      <c r="D10" s="99"/>
      <c r="E10" s="65" t="s">
        <v>16</v>
      </c>
      <c r="F10" s="65"/>
      <c r="G10" s="65"/>
      <c r="H10" s="99"/>
    </row>
    <row r="11" ht="24" customHeight="1" spans="1:8">
      <c r="A11" s="67" t="s">
        <v>17</v>
      </c>
      <c r="B11" s="67"/>
      <c r="C11" s="67"/>
      <c r="D11" s="99"/>
      <c r="E11" s="67" t="s">
        <v>18</v>
      </c>
      <c r="F11" s="67"/>
      <c r="G11" s="67"/>
      <c r="H11" s="99"/>
    </row>
    <row r="12" ht="24" customHeight="1" spans="1:8">
      <c r="A12" s="67"/>
      <c r="B12" s="67"/>
      <c r="C12" s="67"/>
      <c r="D12" s="99"/>
      <c r="E12" s="65" t="s">
        <v>19</v>
      </c>
      <c r="F12" s="65"/>
      <c r="G12" s="65"/>
      <c r="H12" s="99"/>
    </row>
    <row r="13" ht="24" customHeight="1" spans="1:8">
      <c r="A13" s="67"/>
      <c r="B13" s="67"/>
      <c r="C13" s="67"/>
      <c r="D13" s="99"/>
      <c r="E13" s="65" t="s">
        <v>20</v>
      </c>
      <c r="F13" s="65"/>
      <c r="G13" s="65"/>
      <c r="H13" s="99"/>
    </row>
    <row r="14" ht="24" customHeight="1" spans="1:8">
      <c r="A14" s="67"/>
      <c r="B14" s="67"/>
      <c r="C14" s="67"/>
      <c r="D14" s="99"/>
      <c r="E14" s="67" t="s">
        <v>21</v>
      </c>
      <c r="F14" s="67"/>
      <c r="G14" s="67"/>
      <c r="H14" s="99"/>
    </row>
    <row r="15" ht="24" customHeight="1" spans="1:8">
      <c r="A15" s="67"/>
      <c r="B15" s="67"/>
      <c r="C15" s="67"/>
      <c r="D15" s="99"/>
      <c r="E15" s="67" t="s">
        <v>22</v>
      </c>
      <c r="F15" s="113">
        <v>49.49</v>
      </c>
      <c r="G15" s="111">
        <v>52.42</v>
      </c>
      <c r="H15" s="99">
        <f>(G15-F15)/F15*100</f>
        <v>5.92038795716306</v>
      </c>
    </row>
    <row r="16" ht="24" customHeight="1" spans="1:8">
      <c r="A16" s="67"/>
      <c r="B16" s="67"/>
      <c r="C16" s="67"/>
      <c r="D16" s="99"/>
      <c r="E16" s="65" t="s">
        <v>23</v>
      </c>
      <c r="F16" s="113">
        <v>18.47</v>
      </c>
      <c r="G16" s="111">
        <v>17.77</v>
      </c>
      <c r="H16" s="99">
        <f>(G16-F16)/F16*100</f>
        <v>-3.78992961559285</v>
      </c>
    </row>
    <row r="17" ht="24" customHeight="1" spans="1:8">
      <c r="A17" s="67"/>
      <c r="B17" s="67"/>
      <c r="C17" s="67"/>
      <c r="D17" s="99"/>
      <c r="E17" s="65" t="s">
        <v>24</v>
      </c>
      <c r="F17" s="112"/>
      <c r="G17" s="112"/>
      <c r="H17" s="99"/>
    </row>
    <row r="18" ht="24" customHeight="1" spans="1:8">
      <c r="A18" s="67"/>
      <c r="B18" s="67"/>
      <c r="C18" s="67"/>
      <c r="D18" s="99"/>
      <c r="E18" s="67" t="s">
        <v>25</v>
      </c>
      <c r="F18" s="112"/>
      <c r="G18" s="113"/>
      <c r="H18" s="99"/>
    </row>
    <row r="19" ht="24" customHeight="1" spans="1:8">
      <c r="A19" s="67"/>
      <c r="B19" s="67"/>
      <c r="C19" s="67"/>
      <c r="D19" s="99"/>
      <c r="E19" s="67" t="s">
        <v>26</v>
      </c>
      <c r="F19" s="113"/>
      <c r="G19" s="67"/>
      <c r="H19" s="99"/>
    </row>
    <row r="20" ht="24" customHeight="1" spans="1:8">
      <c r="A20" s="67"/>
      <c r="B20" s="67"/>
      <c r="C20" s="67"/>
      <c r="D20" s="99"/>
      <c r="E20" s="67" t="s">
        <v>27</v>
      </c>
      <c r="F20" s="67"/>
      <c r="G20" s="67"/>
      <c r="H20" s="99"/>
    </row>
    <row r="21" ht="24" customHeight="1" spans="1:8">
      <c r="A21" s="67"/>
      <c r="B21" s="67"/>
      <c r="C21" s="67"/>
      <c r="D21" s="99"/>
      <c r="E21" s="67" t="s">
        <v>28</v>
      </c>
      <c r="F21" s="67"/>
      <c r="G21" s="67"/>
      <c r="H21" s="99"/>
    </row>
    <row r="22" ht="24" customHeight="1" spans="1:8">
      <c r="A22" s="67"/>
      <c r="B22" s="67"/>
      <c r="C22" s="67"/>
      <c r="D22" s="99"/>
      <c r="E22" s="67" t="s">
        <v>29</v>
      </c>
      <c r="F22" s="67"/>
      <c r="G22" s="67"/>
      <c r="H22" s="99"/>
    </row>
    <row r="23" ht="24" customHeight="1" spans="1:8">
      <c r="A23" s="67"/>
      <c r="B23" s="67"/>
      <c r="C23" s="67"/>
      <c r="D23" s="99"/>
      <c r="E23" s="67" t="s">
        <v>30</v>
      </c>
      <c r="F23" s="67"/>
      <c r="G23" s="67"/>
      <c r="H23" s="99"/>
    </row>
    <row r="24" ht="24" customHeight="1" spans="1:8">
      <c r="A24" s="67"/>
      <c r="B24" s="67"/>
      <c r="C24" s="67"/>
      <c r="D24" s="99"/>
      <c r="E24" s="67" t="s">
        <v>31</v>
      </c>
      <c r="F24" s="67"/>
      <c r="G24" s="67"/>
      <c r="H24" s="99"/>
    </row>
    <row r="25" ht="24" customHeight="1" spans="1:8">
      <c r="A25" s="67"/>
      <c r="B25" s="67"/>
      <c r="C25" s="67"/>
      <c r="D25" s="99"/>
      <c r="E25" s="67" t="s">
        <v>32</v>
      </c>
      <c r="F25" s="67">
        <v>17.94</v>
      </c>
      <c r="G25" s="67">
        <v>24.39</v>
      </c>
      <c r="H25" s="99">
        <f>(G25-F25)/F25*100</f>
        <v>35.9531772575251</v>
      </c>
    </row>
    <row r="26" ht="24" customHeight="1" spans="1:8">
      <c r="A26" s="67"/>
      <c r="B26" s="67"/>
      <c r="C26" s="67"/>
      <c r="D26" s="99"/>
      <c r="E26" s="67" t="s">
        <v>33</v>
      </c>
      <c r="G26" s="67"/>
      <c r="H26" s="99"/>
    </row>
    <row r="27" ht="24" customHeight="1" spans="1:8">
      <c r="A27" s="67"/>
      <c r="B27" s="67"/>
      <c r="C27" s="67"/>
      <c r="D27" s="99"/>
      <c r="E27" s="67" t="s">
        <v>34</v>
      </c>
      <c r="F27" s="67"/>
      <c r="G27" s="67"/>
      <c r="H27" s="99"/>
    </row>
    <row r="28" ht="24" customHeight="1" spans="1:8">
      <c r="A28" s="67"/>
      <c r="B28" s="67"/>
      <c r="C28" s="67"/>
      <c r="D28" s="99"/>
      <c r="E28" s="67" t="s">
        <v>35</v>
      </c>
      <c r="F28" s="93"/>
      <c r="G28" s="93"/>
      <c r="H28" s="99"/>
    </row>
    <row r="29" ht="24" customHeight="1" spans="1:8">
      <c r="A29" s="63" t="s">
        <v>36</v>
      </c>
      <c r="B29" s="67">
        <v>532.77</v>
      </c>
      <c r="C29" s="111">
        <v>519.53</v>
      </c>
      <c r="D29" s="99">
        <f>(C29-B29)/B29*100</f>
        <v>-2.48512491318956</v>
      </c>
      <c r="E29" s="63" t="s">
        <v>37</v>
      </c>
      <c r="F29" s="63">
        <f>F8+F15+F16+F25</f>
        <v>532.77</v>
      </c>
      <c r="G29" s="63">
        <f>G8+G15+G16+G25</f>
        <v>519.53</v>
      </c>
      <c r="H29" s="99">
        <f>(G29-F29)/F29*100</f>
        <v>-2.48512491318956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192</v>
      </c>
      <c r="B4" s="31" t="s">
        <v>193</v>
      </c>
      <c r="C4" s="31" t="s">
        <v>194</v>
      </c>
      <c r="D4" s="31" t="s">
        <v>195</v>
      </c>
      <c r="E4" s="8" t="s">
        <v>196</v>
      </c>
      <c r="F4" s="8"/>
      <c r="G4" s="8"/>
      <c r="H4" s="8"/>
      <c r="I4" s="8"/>
      <c r="J4" s="8"/>
      <c r="K4" s="8"/>
      <c r="L4" s="8"/>
      <c r="M4" s="8"/>
      <c r="N4" s="40" t="s">
        <v>197</v>
      </c>
    </row>
    <row r="5" ht="37.5" customHeight="1" spans="1:14">
      <c r="A5" s="9"/>
      <c r="B5" s="31"/>
      <c r="C5" s="31"/>
      <c r="D5" s="31"/>
      <c r="E5" s="10" t="s">
        <v>198</v>
      </c>
      <c r="F5" s="8" t="s">
        <v>41</v>
      </c>
      <c r="G5" s="8"/>
      <c r="H5" s="8"/>
      <c r="I5" s="8"/>
      <c r="J5" s="41"/>
      <c r="K5" s="41"/>
      <c r="L5" s="23" t="s">
        <v>199</v>
      </c>
      <c r="M5" s="23" t="s">
        <v>200</v>
      </c>
      <c r="N5" s="42"/>
    </row>
    <row r="6" ht="78.75" customHeight="1" spans="1:14">
      <c r="A6" s="13"/>
      <c r="B6" s="31"/>
      <c r="C6" s="31"/>
      <c r="D6" s="31"/>
      <c r="E6" s="10"/>
      <c r="F6" s="14" t="s">
        <v>201</v>
      </c>
      <c r="G6" s="10" t="s">
        <v>202</v>
      </c>
      <c r="H6" s="10" t="s">
        <v>203</v>
      </c>
      <c r="I6" s="10" t="s">
        <v>204</v>
      </c>
      <c r="J6" s="10" t="s">
        <v>205</v>
      </c>
      <c r="K6" s="24" t="s">
        <v>206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209</v>
      </c>
      <c r="B4" s="7" t="s">
        <v>210</v>
      </c>
      <c r="C4" s="8" t="s">
        <v>196</v>
      </c>
      <c r="D4" s="8"/>
      <c r="E4" s="8"/>
      <c r="F4" s="8"/>
      <c r="G4" s="8"/>
      <c r="H4" s="8"/>
      <c r="I4" s="8"/>
      <c r="J4" s="8"/>
      <c r="K4" s="8"/>
      <c r="L4" s="7" t="s">
        <v>113</v>
      </c>
    </row>
    <row r="5" ht="25.5" customHeight="1" spans="1:12">
      <c r="A5" s="9"/>
      <c r="B5" s="9"/>
      <c r="C5" s="10" t="s">
        <v>198</v>
      </c>
      <c r="D5" s="11" t="s">
        <v>211</v>
      </c>
      <c r="E5" s="12"/>
      <c r="F5" s="12"/>
      <c r="G5" s="12"/>
      <c r="H5" s="12"/>
      <c r="I5" s="22"/>
      <c r="J5" s="23" t="s">
        <v>199</v>
      </c>
      <c r="K5" s="23" t="s">
        <v>200</v>
      </c>
      <c r="L5" s="9"/>
    </row>
    <row r="6" ht="81" customHeight="1" spans="1:12">
      <c r="A6" s="13"/>
      <c r="B6" s="13"/>
      <c r="C6" s="10"/>
      <c r="D6" s="14" t="s">
        <v>201</v>
      </c>
      <c r="E6" s="10" t="s">
        <v>202</v>
      </c>
      <c r="F6" s="10" t="s">
        <v>203</v>
      </c>
      <c r="G6" s="10" t="s">
        <v>204</v>
      </c>
      <c r="H6" s="10" t="s">
        <v>205</v>
      </c>
      <c r="I6" s="24" t="s">
        <v>212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showZeros="0" workbookViewId="0">
      <selection activeCell="A18" sqref="A18"/>
    </sheetView>
  </sheetViews>
  <sheetFormatPr defaultColWidth="6.875" defaultRowHeight="11.25" outlineLevelCol="6"/>
  <cols>
    <col min="1" max="1" width="15.625" style="60" customWidth="1"/>
    <col min="2" max="2" width="31.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4" t="s">
        <v>2</v>
      </c>
    </row>
    <row r="4" ht="24" customHeight="1" spans="1:7">
      <c r="A4" s="63" t="s">
        <v>40</v>
      </c>
      <c r="B4" s="63"/>
      <c r="C4" s="121" t="s">
        <v>36</v>
      </c>
      <c r="D4" s="121" t="s">
        <v>41</v>
      </c>
      <c r="E4" s="121" t="s">
        <v>42</v>
      </c>
      <c r="F4" s="121" t="s">
        <v>43</v>
      </c>
      <c r="G4" s="121" t="s">
        <v>44</v>
      </c>
    </row>
    <row r="5" s="59" customFormat="1" ht="24" customHeight="1" spans="1:7">
      <c r="A5" s="63" t="s">
        <v>45</v>
      </c>
      <c r="B5" s="63" t="s">
        <v>46</v>
      </c>
      <c r="C5" s="121"/>
      <c r="D5" s="121"/>
      <c r="E5" s="121"/>
      <c r="F5" s="121"/>
      <c r="G5" s="121"/>
    </row>
    <row r="6" s="59" customFormat="1" ht="24" customHeight="1" spans="1:7">
      <c r="A6" s="64" t="s">
        <v>47</v>
      </c>
      <c r="B6" s="97" t="s">
        <v>48</v>
      </c>
      <c r="C6" s="100">
        <v>424.96</v>
      </c>
      <c r="D6" s="100">
        <v>424.96</v>
      </c>
      <c r="E6" s="72"/>
      <c r="F6" s="72"/>
      <c r="G6" s="72"/>
    </row>
    <row r="7" s="59" customFormat="1" ht="24" customHeight="1" spans="1:7">
      <c r="A7" s="64" t="s">
        <v>49</v>
      </c>
      <c r="B7" s="97" t="s">
        <v>50</v>
      </c>
      <c r="C7" s="100">
        <v>424.96</v>
      </c>
      <c r="D7" s="100">
        <v>424.96</v>
      </c>
      <c r="E7" s="72"/>
      <c r="F7" s="72"/>
      <c r="G7" s="72"/>
    </row>
    <row r="8" s="59" customFormat="1" ht="24" customHeight="1" spans="1:7">
      <c r="A8" s="64" t="s">
        <v>51</v>
      </c>
      <c r="B8" s="97" t="s">
        <v>52</v>
      </c>
      <c r="C8" s="100">
        <v>367.63</v>
      </c>
      <c r="D8" s="100">
        <v>367.63</v>
      </c>
      <c r="E8" s="72"/>
      <c r="F8" s="72"/>
      <c r="G8" s="72"/>
    </row>
    <row r="9" s="59" customFormat="1" ht="24" customHeight="1" spans="1:7">
      <c r="A9" s="64" t="s">
        <v>53</v>
      </c>
      <c r="B9" s="97" t="s">
        <v>54</v>
      </c>
      <c r="C9" s="100">
        <v>57.33</v>
      </c>
      <c r="D9" s="100">
        <v>57.33</v>
      </c>
      <c r="E9" s="72"/>
      <c r="F9" s="72"/>
      <c r="G9" s="72"/>
    </row>
    <row r="10" s="59" customFormat="1" ht="24" customHeight="1" spans="1:7">
      <c r="A10" s="64" t="s">
        <v>55</v>
      </c>
      <c r="B10" s="101" t="s">
        <v>56</v>
      </c>
      <c r="C10" s="100">
        <v>52.42</v>
      </c>
      <c r="D10" s="100">
        <v>52.42</v>
      </c>
      <c r="E10" s="72"/>
      <c r="F10" s="72"/>
      <c r="G10" s="72"/>
    </row>
    <row r="11" customFormat="1" ht="24" customHeight="1" spans="1:7">
      <c r="A11" s="64" t="s">
        <v>57</v>
      </c>
      <c r="B11" s="97" t="s">
        <v>58</v>
      </c>
      <c r="C11" s="100">
        <v>52.42</v>
      </c>
      <c r="D11" s="100">
        <v>52.42</v>
      </c>
      <c r="E11" s="72"/>
      <c r="F11" s="72"/>
      <c r="G11" s="72"/>
    </row>
    <row r="12" customFormat="1" ht="24" customHeight="1" spans="1:7">
      <c r="A12" s="64" t="s">
        <v>59</v>
      </c>
      <c r="B12" s="97" t="s">
        <v>60</v>
      </c>
      <c r="C12" s="100">
        <v>14.17</v>
      </c>
      <c r="D12" s="100">
        <v>14.17</v>
      </c>
      <c r="E12" s="72"/>
      <c r="F12" s="72"/>
      <c r="G12" s="72"/>
    </row>
    <row r="13" customFormat="1" ht="24" customHeight="1" spans="1:7">
      <c r="A13" s="64" t="s">
        <v>61</v>
      </c>
      <c r="B13" s="97" t="s">
        <v>62</v>
      </c>
      <c r="C13" s="100">
        <v>0.73</v>
      </c>
      <c r="D13" s="100">
        <v>0.73</v>
      </c>
      <c r="E13" s="72"/>
      <c r="F13" s="72"/>
      <c r="G13" s="72"/>
    </row>
    <row r="14" customFormat="1" ht="24" customHeight="1" spans="1:7">
      <c r="A14" s="64" t="s">
        <v>63</v>
      </c>
      <c r="B14" s="101" t="s">
        <v>64</v>
      </c>
      <c r="C14" s="100">
        <v>32.52</v>
      </c>
      <c r="D14" s="100">
        <v>32.52</v>
      </c>
      <c r="E14" s="67"/>
      <c r="F14" s="67"/>
      <c r="G14" s="67"/>
    </row>
    <row r="15" customFormat="1" ht="24" customHeight="1" spans="1:7">
      <c r="A15" s="64" t="s">
        <v>65</v>
      </c>
      <c r="B15" s="97" t="s">
        <v>66</v>
      </c>
      <c r="C15" s="100">
        <v>5</v>
      </c>
      <c r="D15" s="100">
        <v>5</v>
      </c>
      <c r="E15" s="67"/>
      <c r="F15" s="67"/>
      <c r="G15" s="67"/>
    </row>
    <row r="16" customFormat="1" ht="24" customHeight="1" spans="1:7">
      <c r="A16" s="64" t="s">
        <v>67</v>
      </c>
      <c r="B16" s="97" t="s">
        <v>68</v>
      </c>
      <c r="C16" s="100">
        <v>17.77</v>
      </c>
      <c r="D16" s="100">
        <v>17.77</v>
      </c>
      <c r="E16" s="67"/>
      <c r="F16" s="67"/>
      <c r="G16" s="67"/>
    </row>
    <row r="17" customFormat="1" ht="24" customHeight="1" spans="1:7">
      <c r="A17" s="64" t="s">
        <v>69</v>
      </c>
      <c r="B17" s="97" t="s">
        <v>70</v>
      </c>
      <c r="C17" s="100">
        <v>17.77</v>
      </c>
      <c r="D17" s="100">
        <v>17.77</v>
      </c>
      <c r="E17" s="67"/>
      <c r="F17" s="67"/>
      <c r="G17" s="67"/>
    </row>
    <row r="18" ht="24" customHeight="1" spans="1:7">
      <c r="A18" s="64" t="s">
        <v>71</v>
      </c>
      <c r="B18" s="97" t="s">
        <v>72</v>
      </c>
      <c r="C18" s="100">
        <v>9.88</v>
      </c>
      <c r="D18" s="100">
        <v>9.88</v>
      </c>
      <c r="E18" s="67"/>
      <c r="F18" s="67"/>
      <c r="G18" s="67"/>
    </row>
    <row r="19" ht="24" customHeight="1" spans="1:7">
      <c r="A19" s="64" t="s">
        <v>73</v>
      </c>
      <c r="B19" s="97" t="s">
        <v>74</v>
      </c>
      <c r="C19" s="100">
        <v>3.33</v>
      </c>
      <c r="D19" s="100">
        <v>3.33</v>
      </c>
      <c r="E19" s="67"/>
      <c r="F19" s="67"/>
      <c r="G19" s="67"/>
    </row>
    <row r="20" ht="24" customHeight="1" spans="1:7">
      <c r="A20" s="64" t="s">
        <v>75</v>
      </c>
      <c r="B20" s="97" t="s">
        <v>76</v>
      </c>
      <c r="C20" s="100">
        <v>4.56</v>
      </c>
      <c r="D20" s="100">
        <v>4.56</v>
      </c>
      <c r="E20" s="67"/>
      <c r="F20" s="67"/>
      <c r="G20" s="67"/>
    </row>
    <row r="21" ht="24" customHeight="1" spans="1:7">
      <c r="A21" s="64" t="s">
        <v>77</v>
      </c>
      <c r="B21" s="97" t="s">
        <v>78</v>
      </c>
      <c r="C21" s="93">
        <v>24.38</v>
      </c>
      <c r="D21" s="93">
        <v>24.38</v>
      </c>
      <c r="E21" s="103"/>
      <c r="F21" s="103"/>
      <c r="G21" s="103"/>
    </row>
    <row r="22" ht="24" customHeight="1" spans="1:7">
      <c r="A22" s="64" t="s">
        <v>79</v>
      </c>
      <c r="B22" s="97" t="s">
        <v>80</v>
      </c>
      <c r="C22" s="93">
        <v>24.38</v>
      </c>
      <c r="D22" s="93">
        <v>24.38</v>
      </c>
      <c r="E22" s="103"/>
      <c r="F22" s="103"/>
      <c r="G22" s="103"/>
    </row>
    <row r="23" ht="24" customHeight="1" spans="1:7">
      <c r="A23" s="64" t="s">
        <v>81</v>
      </c>
      <c r="B23" s="97" t="s">
        <v>82</v>
      </c>
      <c r="C23" s="93">
        <v>24.38</v>
      </c>
      <c r="D23" s="93">
        <v>24.38</v>
      </c>
      <c r="E23" s="103"/>
      <c r="F23" s="103"/>
      <c r="G23" s="103"/>
    </row>
    <row r="24" ht="24" customHeight="1" spans="1:7">
      <c r="A24" s="119" t="s">
        <v>83</v>
      </c>
      <c r="B24" s="120"/>
      <c r="C24" s="93">
        <f>C6+C11+C16+C21</f>
        <v>519.53</v>
      </c>
      <c r="D24" s="93">
        <f>D6+D11+D16+D21</f>
        <v>519.53</v>
      </c>
      <c r="E24" s="103"/>
      <c r="F24" s="103"/>
      <c r="G24" s="103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A9" sqref="A9"/>
    </sheetView>
  </sheetViews>
  <sheetFormatPr defaultColWidth="6.875" defaultRowHeight="11.25" outlineLevelCol="4"/>
  <cols>
    <col min="1" max="1" width="14.625" style="60" customWidth="1"/>
    <col min="2" max="2" width="31.625" style="60" customWidth="1"/>
    <col min="3" max="4" width="24.125" style="60" customWidth="1"/>
    <col min="5" max="5" width="22" style="60" customWidth="1"/>
    <col min="6" max="16384" width="6.875" style="60"/>
  </cols>
  <sheetData>
    <row r="1" ht="16.5" customHeight="1" spans="1:5">
      <c r="A1" s="44" t="s">
        <v>84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86</v>
      </c>
      <c r="E5" s="117" t="s">
        <v>87</v>
      </c>
    </row>
    <row r="6" s="59" customFormat="1" ht="27.75" customHeight="1" spans="1:5">
      <c r="A6" s="63" t="s">
        <v>45</v>
      </c>
      <c r="B6" s="63" t="s">
        <v>46</v>
      </c>
      <c r="C6" s="118"/>
      <c r="D6" s="118"/>
      <c r="E6" s="118"/>
    </row>
    <row r="7" s="59" customFormat="1" ht="30" customHeight="1" spans="1:5">
      <c r="A7" s="64" t="s">
        <v>47</v>
      </c>
      <c r="B7" s="97" t="s">
        <v>88</v>
      </c>
      <c r="C7" s="100">
        <v>258.56</v>
      </c>
      <c r="D7" s="72">
        <v>258.56</v>
      </c>
      <c r="E7" s="99">
        <v>166.4</v>
      </c>
    </row>
    <row r="8" s="59" customFormat="1" ht="30" customHeight="1" spans="1:5">
      <c r="A8" s="64" t="s">
        <v>49</v>
      </c>
      <c r="B8" s="97" t="s">
        <v>89</v>
      </c>
      <c r="C8" s="100">
        <v>201.23</v>
      </c>
      <c r="D8" s="72">
        <v>201.23</v>
      </c>
      <c r="E8" s="99">
        <v>166.4</v>
      </c>
    </row>
    <row r="9" s="59" customFormat="1" ht="30" customHeight="1" spans="1:5">
      <c r="A9" s="64" t="s">
        <v>90</v>
      </c>
      <c r="B9" s="97" t="s">
        <v>91</v>
      </c>
      <c r="C9" s="100">
        <v>201.23</v>
      </c>
      <c r="D9" s="72">
        <v>201.23</v>
      </c>
      <c r="E9" s="99">
        <v>166.4</v>
      </c>
    </row>
    <row r="10" s="59" customFormat="1" ht="30" customHeight="1" spans="1:5">
      <c r="A10" s="64" t="s">
        <v>92</v>
      </c>
      <c r="B10" s="97" t="s">
        <v>93</v>
      </c>
      <c r="C10" s="100">
        <v>57.33</v>
      </c>
      <c r="D10" s="100">
        <v>57.33</v>
      </c>
      <c r="E10" s="72"/>
    </row>
    <row r="11" customFormat="1" ht="30" customHeight="1" spans="1:5">
      <c r="A11" s="64" t="s">
        <v>55</v>
      </c>
      <c r="B11" s="101" t="s">
        <v>56</v>
      </c>
      <c r="C11" s="100">
        <v>52.42</v>
      </c>
      <c r="D11" s="100">
        <v>52.42</v>
      </c>
      <c r="E11" s="73"/>
    </row>
    <row r="12" customFormat="1" ht="30" customHeight="1" spans="1:5">
      <c r="A12" s="64" t="s">
        <v>57</v>
      </c>
      <c r="B12" s="97" t="s">
        <v>58</v>
      </c>
      <c r="C12" s="100">
        <v>52.42</v>
      </c>
      <c r="D12" s="100">
        <v>52.42</v>
      </c>
      <c r="E12" s="67"/>
    </row>
    <row r="13" customFormat="1" ht="30" customHeight="1" spans="1:5">
      <c r="A13" s="64" t="s">
        <v>94</v>
      </c>
      <c r="B13" s="97" t="s">
        <v>60</v>
      </c>
      <c r="C13" s="100">
        <v>14.17</v>
      </c>
      <c r="D13" s="100">
        <v>14.17</v>
      </c>
      <c r="E13" s="67"/>
    </row>
    <row r="14" ht="30" customHeight="1" spans="1:5">
      <c r="A14" s="64" t="s">
        <v>95</v>
      </c>
      <c r="B14" s="97" t="s">
        <v>62</v>
      </c>
      <c r="C14" s="100">
        <v>0.73</v>
      </c>
      <c r="D14" s="100">
        <v>0.73</v>
      </c>
      <c r="E14" s="67"/>
    </row>
    <row r="15" ht="30" customHeight="1" spans="1:5">
      <c r="A15" s="64" t="s">
        <v>96</v>
      </c>
      <c r="B15" s="101" t="s">
        <v>64</v>
      </c>
      <c r="C15" s="100">
        <v>32.52</v>
      </c>
      <c r="D15" s="100">
        <v>32.52</v>
      </c>
      <c r="E15" s="67"/>
    </row>
    <row r="16" ht="30" customHeight="1" spans="1:5">
      <c r="A16" s="64" t="s">
        <v>97</v>
      </c>
      <c r="B16" s="97" t="s">
        <v>66</v>
      </c>
      <c r="C16" s="100">
        <v>5</v>
      </c>
      <c r="D16" s="100">
        <v>5</v>
      </c>
      <c r="E16" s="67"/>
    </row>
    <row r="17" ht="24" customHeight="1" spans="1:5">
      <c r="A17" s="64" t="s">
        <v>67</v>
      </c>
      <c r="B17" s="97" t="s">
        <v>68</v>
      </c>
      <c r="C17" s="100">
        <v>17.77</v>
      </c>
      <c r="D17" s="100">
        <v>17.77</v>
      </c>
      <c r="E17" s="67"/>
    </row>
    <row r="18" ht="24" customHeight="1" spans="1:5">
      <c r="A18" s="64" t="s">
        <v>69</v>
      </c>
      <c r="B18" s="97" t="s">
        <v>70</v>
      </c>
      <c r="C18" s="100">
        <v>17.77</v>
      </c>
      <c r="D18" s="100">
        <v>17.77</v>
      </c>
      <c r="E18" s="103"/>
    </row>
    <row r="19" ht="24" customHeight="1" spans="1:5">
      <c r="A19" s="64" t="s">
        <v>71</v>
      </c>
      <c r="B19" s="97" t="s">
        <v>72</v>
      </c>
      <c r="C19" s="100">
        <v>9.88</v>
      </c>
      <c r="D19" s="100">
        <v>9.88</v>
      </c>
      <c r="E19" s="103"/>
    </row>
    <row r="20" ht="24" customHeight="1" spans="1:5">
      <c r="A20" s="64" t="s">
        <v>73</v>
      </c>
      <c r="B20" s="97" t="s">
        <v>74</v>
      </c>
      <c r="C20" s="100">
        <v>3.33</v>
      </c>
      <c r="D20" s="100">
        <v>3.33</v>
      </c>
      <c r="E20" s="103"/>
    </row>
    <row r="21" ht="24" customHeight="1" spans="1:5">
      <c r="A21" s="64" t="s">
        <v>75</v>
      </c>
      <c r="B21" s="97" t="s">
        <v>76</v>
      </c>
      <c r="C21" s="100">
        <v>4.56</v>
      </c>
      <c r="D21" s="100">
        <v>4.56</v>
      </c>
      <c r="E21" s="103"/>
    </row>
    <row r="22" ht="24" customHeight="1" spans="1:5">
      <c r="A22" s="64" t="s">
        <v>77</v>
      </c>
      <c r="B22" s="97" t="s">
        <v>78</v>
      </c>
      <c r="C22" s="93">
        <v>24.38</v>
      </c>
      <c r="D22" s="93">
        <v>24.38</v>
      </c>
      <c r="E22" s="103"/>
    </row>
    <row r="23" ht="24" customHeight="1" spans="1:5">
      <c r="A23" s="64" t="s">
        <v>79</v>
      </c>
      <c r="B23" s="97" t="s">
        <v>80</v>
      </c>
      <c r="C23" s="93">
        <v>24.38</v>
      </c>
      <c r="D23" s="93">
        <v>24.38</v>
      </c>
      <c r="E23" s="103"/>
    </row>
    <row r="24" ht="24" customHeight="1" spans="1:5">
      <c r="A24" s="64" t="s">
        <v>81</v>
      </c>
      <c r="B24" s="97" t="s">
        <v>82</v>
      </c>
      <c r="C24" s="93">
        <v>24.38</v>
      </c>
      <c r="D24" s="93">
        <v>24.38</v>
      </c>
      <c r="E24" s="103"/>
    </row>
    <row r="25" ht="28" customHeight="1" spans="1:5">
      <c r="A25" s="119" t="s">
        <v>98</v>
      </c>
      <c r="B25" s="120"/>
      <c r="C25" s="99">
        <f>D25+E25</f>
        <v>519.53</v>
      </c>
      <c r="D25" s="99">
        <f>D7+D17+D22+D11</f>
        <v>353.13</v>
      </c>
      <c r="E25" s="99">
        <v>166.4</v>
      </c>
    </row>
    <row r="26" ht="14.25" spans="1:5">
      <c r="A26"/>
      <c r="B26"/>
      <c r="C26"/>
      <c r="D26"/>
      <c r="E26"/>
    </row>
    <row r="27" ht="14.25" spans="1:5">
      <c r="A27"/>
      <c r="B27"/>
      <c r="C27"/>
      <c r="D27"/>
      <c r="E27"/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30" sqref="D30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99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100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101</v>
      </c>
      <c r="E7" s="63" t="s">
        <v>41</v>
      </c>
      <c r="F7" s="63" t="s">
        <v>102</v>
      </c>
    </row>
    <row r="8" ht="28.5" customHeight="1" spans="1:6">
      <c r="A8" s="67" t="s">
        <v>11</v>
      </c>
      <c r="B8" s="111">
        <v>519.53</v>
      </c>
      <c r="C8" s="65" t="s">
        <v>12</v>
      </c>
      <c r="D8" s="111">
        <v>424.95</v>
      </c>
      <c r="E8" s="111">
        <v>424.95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11">
        <v>52.42</v>
      </c>
      <c r="E15" s="111">
        <v>52.42</v>
      </c>
      <c r="F15" s="67"/>
    </row>
    <row r="16" ht="28.5" customHeight="1" spans="1:6">
      <c r="A16" s="67"/>
      <c r="B16" s="67"/>
      <c r="C16" s="65" t="s">
        <v>23</v>
      </c>
      <c r="D16" s="111">
        <v>17.77</v>
      </c>
      <c r="E16" s="111">
        <v>17.77</v>
      </c>
      <c r="F16" s="67"/>
    </row>
    <row r="17" ht="28.5" customHeight="1" spans="1:6">
      <c r="A17" s="67"/>
      <c r="B17" s="67"/>
      <c r="C17" s="65" t="s">
        <v>24</v>
      </c>
      <c r="D17" s="112"/>
      <c r="E17" s="112"/>
      <c r="F17" s="67"/>
    </row>
    <row r="18" ht="28.5" customHeight="1" spans="1:6">
      <c r="A18" s="67"/>
      <c r="B18" s="67"/>
      <c r="C18" s="67" t="s">
        <v>25</v>
      </c>
      <c r="D18" s="113"/>
      <c r="E18" s="113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24.39</v>
      </c>
      <c r="E25" s="67">
        <v>24.39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93"/>
      <c r="E28" s="93"/>
      <c r="F28" s="67"/>
    </row>
    <row r="29" ht="28.5" customHeight="1" spans="1:6">
      <c r="A29" s="63" t="s">
        <v>36</v>
      </c>
      <c r="B29" s="111">
        <v>519.53</v>
      </c>
      <c r="C29" s="63" t="s">
        <v>37</v>
      </c>
      <c r="D29" s="63">
        <f>D8+D15+D16+D25</f>
        <v>519.53</v>
      </c>
      <c r="E29" s="63">
        <f>E8+E15+E25+E16</f>
        <v>519.53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showZeros="0" tabSelected="1" workbookViewId="0">
      <selection activeCell="D16" sqref="D16"/>
    </sheetView>
  </sheetViews>
  <sheetFormatPr defaultColWidth="6.875" defaultRowHeight="11.25"/>
  <cols>
    <col min="1" max="1" width="12.625" style="60" customWidth="1"/>
    <col min="2" max="2" width="29.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103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105</v>
      </c>
      <c r="D5" s="63"/>
      <c r="E5" s="63"/>
      <c r="F5" s="63" t="s">
        <v>106</v>
      </c>
      <c r="G5" s="63"/>
      <c r="H5" s="63"/>
      <c r="I5" s="63" t="s">
        <v>107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108</v>
      </c>
      <c r="D6" s="63" t="s">
        <v>86</v>
      </c>
      <c r="E6" s="63" t="s">
        <v>87</v>
      </c>
      <c r="F6" s="63" t="s">
        <v>108</v>
      </c>
      <c r="G6" s="63" t="s">
        <v>86</v>
      </c>
      <c r="H6" s="63" t="s">
        <v>87</v>
      </c>
      <c r="I6" s="63" t="s">
        <v>108</v>
      </c>
      <c r="J6" s="63" t="s">
        <v>86</v>
      </c>
      <c r="K6" s="63" t="s">
        <v>87</v>
      </c>
    </row>
    <row r="7" s="59" customFormat="1" ht="30.75" customHeight="1" spans="1:11">
      <c r="A7" s="64" t="s">
        <v>47</v>
      </c>
      <c r="B7" s="97" t="s">
        <v>88</v>
      </c>
      <c r="C7" s="98">
        <v>532.77</v>
      </c>
      <c r="D7" s="72">
        <v>436.62</v>
      </c>
      <c r="E7" s="99">
        <v>96.15</v>
      </c>
      <c r="F7" s="100">
        <v>258.56</v>
      </c>
      <c r="G7" s="72">
        <v>258.56</v>
      </c>
      <c r="H7" s="99">
        <v>166.4</v>
      </c>
      <c r="I7" s="99">
        <f>(F7-C7)/C7*100</f>
        <v>-51.468738855416</v>
      </c>
      <c r="J7" s="99">
        <f>(G7-D7)/D7*100</f>
        <v>-40.78145756035</v>
      </c>
      <c r="K7" s="106">
        <f>(H7-E7)/E7*100</f>
        <v>73.0629225169007</v>
      </c>
    </row>
    <row r="8" s="59" customFormat="1" ht="30.75" customHeight="1" spans="1:11">
      <c r="A8" s="64" t="s">
        <v>49</v>
      </c>
      <c r="B8" s="97" t="s">
        <v>89</v>
      </c>
      <c r="C8" s="98">
        <v>446.87</v>
      </c>
      <c r="D8" s="72">
        <v>350.72</v>
      </c>
      <c r="E8" s="99">
        <v>96.15</v>
      </c>
      <c r="F8" s="100">
        <v>201.23</v>
      </c>
      <c r="G8" s="72">
        <v>201.23</v>
      </c>
      <c r="H8" s="99">
        <v>166.4</v>
      </c>
      <c r="I8" s="99">
        <f t="shared" ref="I8:I25" si="0">(F8-C8)/C8*100</f>
        <v>-54.9690066462282</v>
      </c>
      <c r="J8" s="99">
        <f t="shared" ref="J8:J25" si="1">(G8-D8)/D8*100</f>
        <v>-42.6237454379562</v>
      </c>
      <c r="K8" s="106">
        <f>(H8-E8)/E8*100</f>
        <v>73.0629225169007</v>
      </c>
    </row>
    <row r="9" s="59" customFormat="1" ht="30.75" customHeight="1" spans="1:11">
      <c r="A9" s="64" t="s">
        <v>90</v>
      </c>
      <c r="B9" s="97" t="s">
        <v>91</v>
      </c>
      <c r="C9" s="98">
        <v>376.29</v>
      </c>
      <c r="D9" s="72">
        <v>280.14</v>
      </c>
      <c r="E9" s="99">
        <v>96.15</v>
      </c>
      <c r="F9" s="100">
        <v>201.23</v>
      </c>
      <c r="G9" s="72">
        <v>201.23</v>
      </c>
      <c r="H9" s="99">
        <v>166.4</v>
      </c>
      <c r="I9" s="99">
        <f t="shared" si="0"/>
        <v>-46.5226288235138</v>
      </c>
      <c r="J9" s="99">
        <f t="shared" si="1"/>
        <v>-28.168058827729</v>
      </c>
      <c r="K9" s="106">
        <f>(H9-E9)/E9*100</f>
        <v>73.0629225169007</v>
      </c>
    </row>
    <row r="10" s="59" customFormat="1" ht="30.75" customHeight="1" spans="1:11">
      <c r="A10" s="64" t="s">
        <v>92</v>
      </c>
      <c r="B10" s="97" t="s">
        <v>93</v>
      </c>
      <c r="C10" s="100">
        <v>70.58</v>
      </c>
      <c r="D10" s="98">
        <v>70.58</v>
      </c>
      <c r="E10" s="65"/>
      <c r="F10" s="100">
        <v>57.33</v>
      </c>
      <c r="G10" s="100">
        <v>57.33</v>
      </c>
      <c r="H10" s="72"/>
      <c r="I10" s="99">
        <f t="shared" si="0"/>
        <v>-18.7730235194106</v>
      </c>
      <c r="J10" s="99">
        <f>(G10-D10)/D10*100</f>
        <v>-18.7730235194106</v>
      </c>
      <c r="K10" s="106"/>
    </row>
    <row r="11" s="59" customFormat="1" ht="30.75" customHeight="1" spans="1:11">
      <c r="A11" s="64" t="s">
        <v>55</v>
      </c>
      <c r="B11" s="101" t="s">
        <v>56</v>
      </c>
      <c r="C11" s="98">
        <v>49.49</v>
      </c>
      <c r="D11" s="98">
        <v>49.49</v>
      </c>
      <c r="E11" s="65"/>
      <c r="F11" s="100">
        <v>52.42</v>
      </c>
      <c r="G11" s="100">
        <v>52.42</v>
      </c>
      <c r="H11" s="73"/>
      <c r="I11" s="99">
        <f t="shared" si="0"/>
        <v>5.92038795716306</v>
      </c>
      <c r="J11" s="99">
        <f t="shared" si="1"/>
        <v>5.92038795716306</v>
      </c>
      <c r="K11" s="106"/>
    </row>
    <row r="12" s="59" customFormat="1" ht="30.75" customHeight="1" spans="1:11">
      <c r="A12" s="64" t="s">
        <v>57</v>
      </c>
      <c r="B12" s="97" t="s">
        <v>58</v>
      </c>
      <c r="C12" s="102">
        <v>49.49</v>
      </c>
      <c r="D12" s="102">
        <v>49.49</v>
      </c>
      <c r="E12" s="65"/>
      <c r="F12" s="100">
        <v>52.42</v>
      </c>
      <c r="G12" s="100">
        <v>52.42</v>
      </c>
      <c r="H12" s="67"/>
      <c r="I12" s="99">
        <f t="shared" si="0"/>
        <v>5.92038795716306</v>
      </c>
      <c r="J12" s="99">
        <f t="shared" si="1"/>
        <v>5.92038795716306</v>
      </c>
      <c r="K12" s="106"/>
    </row>
    <row r="13" s="59" customFormat="1" ht="30.75" customHeight="1" spans="1:11">
      <c r="A13" s="64" t="s">
        <v>94</v>
      </c>
      <c r="B13" s="97" t="s">
        <v>60</v>
      </c>
      <c r="C13" s="65"/>
      <c r="D13" s="67"/>
      <c r="E13" s="65"/>
      <c r="F13" s="100">
        <v>14.17</v>
      </c>
      <c r="G13" s="100">
        <v>14.17</v>
      </c>
      <c r="H13" s="67"/>
      <c r="I13" s="99">
        <v>100</v>
      </c>
      <c r="J13" s="99">
        <v>100</v>
      </c>
      <c r="K13" s="106"/>
    </row>
    <row r="14" s="59" customFormat="1" ht="30.75" customHeight="1" spans="1:11">
      <c r="A14" s="64" t="s">
        <v>95</v>
      </c>
      <c r="B14" s="97" t="s">
        <v>62</v>
      </c>
      <c r="C14" s="65"/>
      <c r="D14" s="98"/>
      <c r="E14" s="65"/>
      <c r="F14" s="100">
        <v>0.73</v>
      </c>
      <c r="G14" s="100">
        <v>0.73</v>
      </c>
      <c r="H14" s="67"/>
      <c r="I14" s="99">
        <v>100</v>
      </c>
      <c r="J14" s="99">
        <v>100</v>
      </c>
      <c r="K14" s="106"/>
    </row>
    <row r="15" s="59" customFormat="1" ht="30.75" customHeight="1" spans="1:11">
      <c r="A15" s="64" t="s">
        <v>96</v>
      </c>
      <c r="B15" s="101" t="s">
        <v>64</v>
      </c>
      <c r="C15" s="67">
        <v>44.85</v>
      </c>
      <c r="D15" s="67">
        <v>44.85</v>
      </c>
      <c r="E15" s="65"/>
      <c r="F15" s="100">
        <v>32.52</v>
      </c>
      <c r="G15" s="100">
        <v>32.52</v>
      </c>
      <c r="H15" s="67"/>
      <c r="I15" s="99">
        <f t="shared" si="0"/>
        <v>-27.4916387959866</v>
      </c>
      <c r="J15" s="99">
        <f t="shared" si="1"/>
        <v>-27.4916387959866</v>
      </c>
      <c r="K15" s="106"/>
    </row>
    <row r="16" s="59" customFormat="1" ht="30.75" customHeight="1" spans="1:11">
      <c r="A16" s="64" t="s">
        <v>97</v>
      </c>
      <c r="B16" s="97" t="s">
        <v>66</v>
      </c>
      <c r="C16" s="98">
        <v>4.64</v>
      </c>
      <c r="D16" s="98">
        <v>4.64</v>
      </c>
      <c r="E16" s="65"/>
      <c r="F16" s="100">
        <v>5</v>
      </c>
      <c r="G16" s="100">
        <v>5</v>
      </c>
      <c r="H16" s="67"/>
      <c r="I16" s="99">
        <f t="shared" si="0"/>
        <v>7.75862068965518</v>
      </c>
      <c r="J16" s="99">
        <f t="shared" si="1"/>
        <v>7.75862068965518</v>
      </c>
      <c r="K16" s="106"/>
    </row>
    <row r="17" s="59" customFormat="1" ht="30.75" customHeight="1" spans="1:11">
      <c r="A17" s="64" t="s">
        <v>67</v>
      </c>
      <c r="B17" s="97" t="s">
        <v>68</v>
      </c>
      <c r="C17" s="98">
        <v>18.47</v>
      </c>
      <c r="D17" s="98">
        <v>18.47</v>
      </c>
      <c r="E17" s="65"/>
      <c r="F17" s="100">
        <v>17.77</v>
      </c>
      <c r="G17" s="100">
        <v>17.77</v>
      </c>
      <c r="H17" s="67"/>
      <c r="I17" s="99">
        <f t="shared" si="0"/>
        <v>-3.78992961559285</v>
      </c>
      <c r="J17" s="99">
        <f t="shared" si="1"/>
        <v>-3.78992961559285</v>
      </c>
      <c r="K17" s="106"/>
    </row>
    <row r="18" s="59" customFormat="1" ht="30.75" customHeight="1" spans="1:11">
      <c r="A18" s="64" t="s">
        <v>69</v>
      </c>
      <c r="B18" s="97" t="s">
        <v>70</v>
      </c>
      <c r="C18" s="98">
        <v>18.47</v>
      </c>
      <c r="D18" s="98">
        <v>18.47</v>
      </c>
      <c r="E18" s="65"/>
      <c r="F18" s="100">
        <v>17.77</v>
      </c>
      <c r="G18" s="100">
        <v>17.77</v>
      </c>
      <c r="H18" s="103"/>
      <c r="I18" s="99">
        <f t="shared" si="0"/>
        <v>-3.78992961559285</v>
      </c>
      <c r="J18" s="99">
        <f t="shared" si="1"/>
        <v>-3.78992961559285</v>
      </c>
      <c r="K18" s="106"/>
    </row>
    <row r="19" s="59" customFormat="1" ht="30.75" customHeight="1" spans="1:11">
      <c r="A19" s="64" t="s">
        <v>71</v>
      </c>
      <c r="B19" s="97" t="s">
        <v>72</v>
      </c>
      <c r="C19" s="98">
        <v>10.03</v>
      </c>
      <c r="D19" s="98">
        <v>10.03</v>
      </c>
      <c r="E19" s="65"/>
      <c r="F19" s="100">
        <v>9.88</v>
      </c>
      <c r="G19" s="100">
        <v>9.88</v>
      </c>
      <c r="H19" s="103"/>
      <c r="I19" s="99">
        <f t="shared" si="0"/>
        <v>-1.49551345962112</v>
      </c>
      <c r="J19" s="99">
        <f t="shared" si="1"/>
        <v>-1.49551345962112</v>
      </c>
      <c r="K19" s="106"/>
    </row>
    <row r="20" s="59" customFormat="1" ht="30.75" customHeight="1" spans="1:11">
      <c r="A20" s="64" t="s">
        <v>73</v>
      </c>
      <c r="B20" s="97" t="s">
        <v>74</v>
      </c>
      <c r="C20" s="98">
        <v>3.42</v>
      </c>
      <c r="D20" s="98">
        <v>3.42</v>
      </c>
      <c r="E20" s="65"/>
      <c r="F20" s="100">
        <v>3.33</v>
      </c>
      <c r="G20" s="100">
        <v>3.33</v>
      </c>
      <c r="H20" s="103"/>
      <c r="I20" s="99">
        <f t="shared" si="0"/>
        <v>-2.63157894736842</v>
      </c>
      <c r="J20" s="99">
        <f t="shared" si="1"/>
        <v>-2.63157894736842</v>
      </c>
      <c r="K20" s="106"/>
    </row>
    <row r="21" s="59" customFormat="1" ht="30.75" customHeight="1" spans="1:11">
      <c r="A21" s="64" t="s">
        <v>75</v>
      </c>
      <c r="B21" s="97" t="s">
        <v>76</v>
      </c>
      <c r="C21" s="98">
        <v>5.02</v>
      </c>
      <c r="D21" s="98">
        <v>5.02</v>
      </c>
      <c r="E21" s="65"/>
      <c r="F21" s="100">
        <v>4.56</v>
      </c>
      <c r="G21" s="100">
        <v>4.56</v>
      </c>
      <c r="H21" s="103"/>
      <c r="I21" s="99">
        <f t="shared" si="0"/>
        <v>-9.16334661354582</v>
      </c>
      <c r="J21" s="99">
        <f t="shared" si="1"/>
        <v>-9.16334661354582</v>
      </c>
      <c r="K21" s="106"/>
    </row>
    <row r="22" s="59" customFormat="1" ht="30.75" customHeight="1" spans="1:11">
      <c r="A22" s="64" t="s">
        <v>77</v>
      </c>
      <c r="B22" s="97" t="s">
        <v>78</v>
      </c>
      <c r="C22" s="98">
        <v>17.94</v>
      </c>
      <c r="D22" s="98">
        <v>17.94</v>
      </c>
      <c r="E22" s="65"/>
      <c r="F22" s="93">
        <v>24.38</v>
      </c>
      <c r="G22" s="93">
        <v>24.38</v>
      </c>
      <c r="H22" s="103"/>
      <c r="I22" s="99">
        <f t="shared" si="0"/>
        <v>35.8974358974359</v>
      </c>
      <c r="J22" s="99">
        <f t="shared" si="1"/>
        <v>35.8974358974359</v>
      </c>
      <c r="K22" s="106"/>
    </row>
    <row r="23" ht="30.75" customHeight="1" spans="1:11">
      <c r="A23" s="64" t="s">
        <v>79</v>
      </c>
      <c r="B23" s="97" t="s">
        <v>80</v>
      </c>
      <c r="C23" s="98">
        <v>17.94</v>
      </c>
      <c r="D23" s="98">
        <v>17.94</v>
      </c>
      <c r="E23" s="65"/>
      <c r="F23" s="93">
        <v>24.38</v>
      </c>
      <c r="G23" s="93">
        <v>24.38</v>
      </c>
      <c r="H23" s="103"/>
      <c r="I23" s="99">
        <f t="shared" si="0"/>
        <v>35.8974358974359</v>
      </c>
      <c r="J23" s="99">
        <f t="shared" si="1"/>
        <v>35.8974358974359</v>
      </c>
      <c r="K23" s="106"/>
    </row>
    <row r="24" ht="30.75" customHeight="1" spans="1:11">
      <c r="A24" s="64" t="s">
        <v>81</v>
      </c>
      <c r="B24" s="97" t="s">
        <v>82</v>
      </c>
      <c r="C24" s="98">
        <v>17.94</v>
      </c>
      <c r="D24" s="98">
        <v>17.94</v>
      </c>
      <c r="E24" s="65"/>
      <c r="F24" s="93">
        <v>24.38</v>
      </c>
      <c r="G24" s="93">
        <v>24.38</v>
      </c>
      <c r="H24" s="103"/>
      <c r="I24" s="99">
        <f t="shared" si="0"/>
        <v>35.8974358974359</v>
      </c>
      <c r="J24" s="99">
        <f t="shared" si="1"/>
        <v>35.8974358974359</v>
      </c>
      <c r="K24" s="106"/>
    </row>
    <row r="25" ht="30.75" customHeight="1" spans="1:11">
      <c r="A25" s="104" t="s">
        <v>109</v>
      </c>
      <c r="B25" s="105"/>
      <c r="C25" s="98">
        <v>532.77</v>
      </c>
      <c r="D25" s="100">
        <v>436.62</v>
      </c>
      <c r="E25" s="99">
        <v>96.15</v>
      </c>
      <c r="F25" s="98">
        <f>G25+H25</f>
        <v>519.53</v>
      </c>
      <c r="G25" s="98">
        <f>G7+G17+G22+G11</f>
        <v>353.13</v>
      </c>
      <c r="H25" s="98">
        <v>166.4</v>
      </c>
      <c r="I25" s="99">
        <f t="shared" si="0"/>
        <v>-2.48512491318956</v>
      </c>
      <c r="J25" s="99">
        <f t="shared" si="1"/>
        <v>-19.1218908891027</v>
      </c>
      <c r="K25" s="106">
        <f>(H25-E25)/E25*100</f>
        <v>73.0629225169007</v>
      </c>
    </row>
  </sheetData>
  <mergeCells count="7">
    <mergeCell ref="A3:K3"/>
    <mergeCell ref="J4:K4"/>
    <mergeCell ref="A5:B5"/>
    <mergeCell ref="C5:E5"/>
    <mergeCell ref="F5:H5"/>
    <mergeCell ref="I5:K5"/>
    <mergeCell ref="A25:B2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44" sqref="B4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110</v>
      </c>
      <c r="B1" s="88"/>
      <c r="C1" s="88"/>
    </row>
    <row r="2" ht="44.25" customHeight="1" spans="1:5">
      <c r="A2" s="89" t="s">
        <v>111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112</v>
      </c>
      <c r="B4" s="92" t="s">
        <v>6</v>
      </c>
      <c r="C4" s="92" t="s">
        <v>113</v>
      </c>
    </row>
    <row r="5" ht="22.5" customHeight="1" spans="1:3">
      <c r="A5" s="93" t="s">
        <v>114</v>
      </c>
      <c r="B5" s="93">
        <f>B6+B7+B8+B9+B10+B11+B12+B13+B14+B15</f>
        <v>293.76</v>
      </c>
      <c r="C5" s="93"/>
    </row>
    <row r="6" ht="22.5" customHeight="1" spans="1:3">
      <c r="A6" s="93" t="s">
        <v>115</v>
      </c>
      <c r="B6" s="93">
        <v>125.83</v>
      </c>
      <c r="C6" s="93"/>
    </row>
    <row r="7" ht="22.5" customHeight="1" spans="1:3">
      <c r="A7" s="93" t="s">
        <v>116</v>
      </c>
      <c r="B7" s="93">
        <v>60.37</v>
      </c>
      <c r="C7" s="93"/>
    </row>
    <row r="8" ht="22.5" customHeight="1" spans="1:3">
      <c r="A8" s="93" t="s">
        <v>117</v>
      </c>
      <c r="B8" s="93">
        <v>10.49</v>
      </c>
      <c r="C8" s="93"/>
    </row>
    <row r="9" ht="22.5" customHeight="1" spans="1:3">
      <c r="A9" s="93" t="s">
        <v>118</v>
      </c>
      <c r="B9" s="93">
        <v>17.29</v>
      </c>
      <c r="C9" s="93"/>
    </row>
    <row r="10" ht="22.5" customHeight="1" spans="1:3">
      <c r="A10" s="93" t="s">
        <v>119</v>
      </c>
      <c r="B10" s="93">
        <v>32.51</v>
      </c>
      <c r="C10" s="93"/>
    </row>
    <row r="11" ht="22.5" customHeight="1" spans="1:3">
      <c r="A11" s="93" t="s">
        <v>120</v>
      </c>
      <c r="B11" s="94">
        <v>5</v>
      </c>
      <c r="C11" s="93"/>
    </row>
    <row r="12" ht="22.5" customHeight="1" spans="1:3">
      <c r="A12" s="93" t="s">
        <v>121</v>
      </c>
      <c r="B12" s="93">
        <v>13.21</v>
      </c>
      <c r="C12" s="93"/>
    </row>
    <row r="13" ht="22.5" customHeight="1" spans="1:3">
      <c r="A13" s="93" t="s">
        <v>122</v>
      </c>
      <c r="B13" s="93">
        <v>4.55</v>
      </c>
      <c r="C13" s="93"/>
    </row>
    <row r="14" ht="22.5" customHeight="1" spans="1:3">
      <c r="A14" s="93" t="s">
        <v>123</v>
      </c>
      <c r="B14" s="93">
        <v>0.12</v>
      </c>
      <c r="C14" s="93"/>
    </row>
    <row r="15" ht="22.5" customHeight="1" spans="1:3">
      <c r="A15" s="93" t="s">
        <v>124</v>
      </c>
      <c r="B15" s="93">
        <v>24.39</v>
      </c>
      <c r="C15" s="93"/>
    </row>
    <row r="16" ht="22.5" customHeight="1" spans="1:3">
      <c r="A16" s="93" t="s">
        <v>125</v>
      </c>
      <c r="B16" s="93"/>
      <c r="C16" s="93"/>
    </row>
    <row r="17" ht="22.5" customHeight="1" spans="1:3">
      <c r="A17" s="93" t="s">
        <v>126</v>
      </c>
      <c r="B17" s="93">
        <f>B18+B19+B40+B41+B42+B44</f>
        <v>43.41</v>
      </c>
      <c r="C17" s="93"/>
    </row>
    <row r="18" ht="22.5" customHeight="1" spans="1:3">
      <c r="A18" s="93" t="s">
        <v>127</v>
      </c>
      <c r="B18" s="94">
        <v>3.5</v>
      </c>
      <c r="C18" s="93"/>
    </row>
    <row r="19" ht="22.5" customHeight="1" spans="1:3">
      <c r="A19" s="93" t="s">
        <v>128</v>
      </c>
      <c r="B19" s="94">
        <v>2.3</v>
      </c>
      <c r="C19" s="93"/>
    </row>
    <row r="20" ht="22.5" customHeight="1" spans="1:3">
      <c r="A20" s="93" t="s">
        <v>129</v>
      </c>
      <c r="B20" s="94"/>
      <c r="C20" s="93"/>
    </row>
    <row r="21" ht="22.5" customHeight="1" spans="1:3">
      <c r="A21" s="93" t="s">
        <v>130</v>
      </c>
      <c r="B21" s="94"/>
      <c r="C21" s="93"/>
    </row>
    <row r="22" ht="22.5" customHeight="1" spans="1:3">
      <c r="A22" s="93" t="s">
        <v>131</v>
      </c>
      <c r="B22" s="94"/>
      <c r="C22" s="93"/>
    </row>
    <row r="23" ht="22.5" customHeight="1" spans="1:3">
      <c r="A23" s="93" t="s">
        <v>132</v>
      </c>
      <c r="B23" s="94"/>
      <c r="C23" s="93"/>
    </row>
    <row r="24" ht="22.5" customHeight="1" spans="1:3">
      <c r="A24" s="93" t="s">
        <v>133</v>
      </c>
      <c r="B24" s="94"/>
      <c r="C24" s="93"/>
    </row>
    <row r="25" ht="22.5" customHeight="1" spans="1:3">
      <c r="A25" s="93" t="s">
        <v>134</v>
      </c>
      <c r="B25" s="94"/>
      <c r="C25" s="93"/>
    </row>
    <row r="26" ht="22.5" customHeight="1" spans="1:3">
      <c r="A26" s="93" t="s">
        <v>135</v>
      </c>
      <c r="B26" s="94"/>
      <c r="C26" s="93"/>
    </row>
    <row r="27" ht="22.5" customHeight="1" spans="1:3">
      <c r="A27" s="93" t="s">
        <v>136</v>
      </c>
      <c r="B27" s="94"/>
      <c r="C27" s="93"/>
    </row>
    <row r="28" ht="22.5" customHeight="1" spans="1:3">
      <c r="A28" s="93" t="s">
        <v>137</v>
      </c>
      <c r="B28" s="94"/>
      <c r="C28" s="93"/>
    </row>
    <row r="29" ht="22.5" customHeight="1" spans="1:3">
      <c r="A29" s="93" t="s">
        <v>138</v>
      </c>
      <c r="B29" s="94"/>
      <c r="C29" s="93"/>
    </row>
    <row r="30" ht="22.5" customHeight="1" spans="1:3">
      <c r="A30" s="93" t="s">
        <v>139</v>
      </c>
      <c r="B30" s="94"/>
      <c r="C30" s="93"/>
    </row>
    <row r="31" ht="22.5" customHeight="1" spans="1:3">
      <c r="A31" s="93" t="s">
        <v>140</v>
      </c>
      <c r="B31" s="94"/>
      <c r="C31" s="93"/>
    </row>
    <row r="32" ht="22.5" customHeight="1" spans="1:3">
      <c r="A32" s="93" t="s">
        <v>141</v>
      </c>
      <c r="B32" s="94"/>
      <c r="C32" s="93"/>
    </row>
    <row r="33" ht="22.5" customHeight="1" spans="1:3">
      <c r="A33" s="93" t="s">
        <v>142</v>
      </c>
      <c r="B33" s="94"/>
      <c r="C33" s="93"/>
    </row>
    <row r="34" ht="22.5" customHeight="1" spans="1:3">
      <c r="A34" s="93" t="s">
        <v>143</v>
      </c>
      <c r="B34" s="94"/>
      <c r="C34" s="93"/>
    </row>
    <row r="35" ht="22.5" customHeight="1" spans="1:3">
      <c r="A35" s="93" t="s">
        <v>144</v>
      </c>
      <c r="B35" s="94"/>
      <c r="C35" s="93"/>
    </row>
    <row r="36" ht="22.5" customHeight="1" spans="1:3">
      <c r="A36" s="93" t="s">
        <v>145</v>
      </c>
      <c r="B36" s="94"/>
      <c r="C36" s="93"/>
    </row>
    <row r="37" ht="22.5" customHeight="1" spans="1:3">
      <c r="A37" s="93" t="s">
        <v>146</v>
      </c>
      <c r="B37" s="94"/>
      <c r="C37" s="93"/>
    </row>
    <row r="38" ht="22.5" customHeight="1" spans="1:3">
      <c r="A38" s="93" t="s">
        <v>147</v>
      </c>
      <c r="B38" s="94"/>
      <c r="C38" s="93"/>
    </row>
    <row r="39" ht="22.5" customHeight="1" spans="1:3">
      <c r="A39" s="93" t="s">
        <v>148</v>
      </c>
      <c r="B39" s="94"/>
      <c r="C39" s="93"/>
    </row>
    <row r="40" ht="22.5" customHeight="1" spans="1:3">
      <c r="A40" s="93" t="s">
        <v>149</v>
      </c>
      <c r="B40" s="94">
        <v>4.4</v>
      </c>
      <c r="C40" s="93"/>
    </row>
    <row r="41" ht="22.5" customHeight="1" spans="1:3">
      <c r="A41" s="93" t="s">
        <v>150</v>
      </c>
      <c r="B41" s="94">
        <v>1.6</v>
      </c>
      <c r="C41" s="93"/>
    </row>
    <row r="42" ht="22.5" customHeight="1" spans="1:3">
      <c r="A42" s="93" t="s">
        <v>151</v>
      </c>
      <c r="B42" s="94">
        <v>16.11</v>
      </c>
      <c r="C42" s="93"/>
    </row>
    <row r="43" ht="22.5" customHeight="1" spans="1:3">
      <c r="A43" s="93" t="s">
        <v>152</v>
      </c>
      <c r="B43" s="94"/>
      <c r="C43" s="93"/>
    </row>
    <row r="44" ht="22.5" customHeight="1" spans="1:3">
      <c r="A44" s="95" t="s">
        <v>153</v>
      </c>
      <c r="B44" s="94">
        <v>15.5</v>
      </c>
      <c r="C44" s="93"/>
    </row>
    <row r="45" ht="22.5" customHeight="1" spans="1:3">
      <c r="A45" s="93" t="s">
        <v>154</v>
      </c>
      <c r="B45" s="94">
        <f>B47+B50</f>
        <v>15.95</v>
      </c>
      <c r="C45" s="93"/>
    </row>
    <row r="46" ht="22.5" customHeight="1" spans="1:3">
      <c r="A46" s="93" t="s">
        <v>155</v>
      </c>
      <c r="B46" s="94"/>
      <c r="C46" s="93"/>
    </row>
    <row r="47" ht="22.5" customHeight="1" spans="1:3">
      <c r="A47" s="93" t="s">
        <v>156</v>
      </c>
      <c r="B47" s="94">
        <v>14.89</v>
      </c>
      <c r="C47" s="93"/>
    </row>
    <row r="48" ht="22.5" customHeight="1" spans="1:3">
      <c r="A48" s="93" t="s">
        <v>157</v>
      </c>
      <c r="B48" s="94"/>
      <c r="C48" s="93"/>
    </row>
    <row r="49" ht="22.5" customHeight="1" spans="1:3">
      <c r="A49" s="93" t="s">
        <v>158</v>
      </c>
      <c r="B49" s="94"/>
      <c r="C49" s="93"/>
    </row>
    <row r="50" ht="22.5" customHeight="1" spans="1:3">
      <c r="A50" s="93" t="s">
        <v>159</v>
      </c>
      <c r="B50" s="94">
        <v>1.06</v>
      </c>
      <c r="C50" s="93"/>
    </row>
    <row r="51" ht="22.5" customHeight="1" spans="1:3">
      <c r="A51" s="93" t="s">
        <v>160</v>
      </c>
      <c r="B51" s="94"/>
      <c r="C51" s="93"/>
    </row>
    <row r="52" ht="22.5" customHeight="1" spans="1:3">
      <c r="A52" s="93" t="s">
        <v>161</v>
      </c>
      <c r="B52" s="94"/>
      <c r="C52" s="93"/>
    </row>
    <row r="53" ht="22.5" customHeight="1" spans="1:3">
      <c r="A53" s="93" t="s">
        <v>162</v>
      </c>
      <c r="B53" s="94"/>
      <c r="C53" s="93"/>
    </row>
    <row r="54" ht="22.5" customHeight="1" spans="1:3">
      <c r="A54" s="93" t="s">
        <v>163</v>
      </c>
      <c r="B54" s="94"/>
      <c r="C54" s="93"/>
    </row>
    <row r="55" ht="22.5" customHeight="1" spans="1:3">
      <c r="A55" s="93" t="s">
        <v>164</v>
      </c>
      <c r="B55" s="94"/>
      <c r="C55" s="93"/>
    </row>
    <row r="56" ht="22.5" customHeight="1" spans="1:3">
      <c r="A56" s="93" t="s">
        <v>165</v>
      </c>
      <c r="B56" s="94"/>
      <c r="C56" s="93"/>
    </row>
    <row r="57" ht="22.5" customHeight="1" spans="1:3">
      <c r="A57" s="92" t="s">
        <v>109</v>
      </c>
      <c r="B57" s="94">
        <f>B5+B17+B45</f>
        <v>353.12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166</v>
      </c>
    </row>
    <row r="2" ht="19.5" customHeight="1" spans="1:2">
      <c r="A2" s="74"/>
      <c r="B2" s="75"/>
    </row>
    <row r="3" ht="30" customHeight="1" spans="1:2">
      <c r="A3" s="76" t="s">
        <v>167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106</v>
      </c>
    </row>
    <row r="6" ht="38.25" customHeight="1" spans="1:2">
      <c r="A6" s="80" t="s">
        <v>83</v>
      </c>
      <c r="B6" s="67">
        <v>1.6</v>
      </c>
    </row>
    <row r="7" ht="38.25" customHeight="1" spans="1:2">
      <c r="A7" s="67" t="s">
        <v>168</v>
      </c>
      <c r="B7" s="67"/>
    </row>
    <row r="8" ht="38.25" customHeight="1" spans="1:2">
      <c r="A8" s="67" t="s">
        <v>169</v>
      </c>
      <c r="B8" s="67"/>
    </row>
    <row r="9" ht="38.25" customHeight="1" spans="1:2">
      <c r="A9" s="81" t="s">
        <v>170</v>
      </c>
      <c r="B9" s="82">
        <v>1.6</v>
      </c>
    </row>
    <row r="10" ht="38.25" customHeight="1" spans="1:2">
      <c r="A10" s="83" t="s">
        <v>171</v>
      </c>
      <c r="B10" s="82">
        <v>1.6</v>
      </c>
    </row>
    <row r="11" ht="38.25" customHeight="1" spans="1:2">
      <c r="A11" s="84" t="s">
        <v>172</v>
      </c>
      <c r="B11" s="85"/>
    </row>
    <row r="12" ht="91.5" customHeight="1" spans="1:2">
      <c r="A12" s="86" t="s">
        <v>173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174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175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105</v>
      </c>
      <c r="D5" s="63"/>
      <c r="E5" s="63"/>
      <c r="F5" s="63" t="s">
        <v>106</v>
      </c>
      <c r="G5" s="63"/>
      <c r="H5" s="63"/>
      <c r="I5" s="63" t="s">
        <v>176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108</v>
      </c>
      <c r="D6" s="63" t="s">
        <v>86</v>
      </c>
      <c r="E6" s="63" t="s">
        <v>87</v>
      </c>
      <c r="F6" s="63" t="s">
        <v>108</v>
      </c>
      <c r="G6" s="63" t="s">
        <v>86</v>
      </c>
      <c r="H6" s="63" t="s">
        <v>87</v>
      </c>
      <c r="I6" s="63" t="s">
        <v>108</v>
      </c>
      <c r="J6" s="63" t="s">
        <v>86</v>
      </c>
      <c r="K6" s="63" t="s">
        <v>87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177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178</v>
      </c>
      <c r="B1" s="45"/>
      <c r="C1" s="45"/>
      <c r="D1" s="45"/>
      <c r="E1" s="45"/>
      <c r="F1" s="45"/>
    </row>
    <row r="2" ht="22.5" spans="1:8">
      <c r="A2" s="46" t="s">
        <v>179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180</v>
      </c>
      <c r="B4" s="51" t="s">
        <v>181</v>
      </c>
      <c r="C4" s="52" t="s">
        <v>182</v>
      </c>
      <c r="D4" s="52"/>
      <c r="E4" s="53" t="s">
        <v>183</v>
      </c>
      <c r="F4" s="10" t="s">
        <v>184</v>
      </c>
      <c r="G4" s="53" t="s">
        <v>185</v>
      </c>
      <c r="H4" s="53" t="s">
        <v>186</v>
      </c>
    </row>
    <row r="5" ht="21" customHeight="1" spans="1:8">
      <c r="A5" s="50"/>
      <c r="B5" s="51"/>
      <c r="C5" s="10" t="s">
        <v>187</v>
      </c>
      <c r="D5" s="10" t="s">
        <v>188</v>
      </c>
      <c r="E5" s="53"/>
      <c r="F5" s="10"/>
      <c r="G5" s="53"/>
      <c r="H5" s="53"/>
    </row>
    <row r="6" ht="27.75" customHeight="1" spans="1:8">
      <c r="A6" s="54" t="s">
        <v>177</v>
      </c>
      <c r="B6" s="55"/>
      <c r="C6" s="55"/>
      <c r="D6" s="55"/>
      <c r="E6" s="56"/>
      <c r="F6" s="57"/>
      <c r="G6" s="57" t="s">
        <v>189</v>
      </c>
      <c r="H6" s="57" t="s">
        <v>189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小魏爸爸</cp:lastModifiedBy>
  <dcterms:created xsi:type="dcterms:W3CDTF">1996-12-17T01:32:00Z</dcterms:created>
  <cp:lastPrinted>2019-03-08T08:00:00Z</cp:lastPrinted>
  <dcterms:modified xsi:type="dcterms:W3CDTF">2020-05-26T03:35:28Z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