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555" firstSheet="9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<sst xmlns="http://schemas.openxmlformats.org/spreadsheetml/2006/main" count="380" uniqueCount="206">
  <si>
    <t>表1</t>
  </si>
  <si>
    <t>孝义市下堡中心卫生院2020年部门收支总表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</si>
  <si>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</si>
  <si>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</si>
  <si>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</si>
  <si>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</si>
  <si>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</si>
  <si>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</si>
  <si>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</si>
  <si>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</si>
  <si>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</si>
  <si>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</si>
  <si>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</si>
  <si>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</si>
  <si>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</si>
  <si>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</si>
  <si>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</si>
  <si>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</si>
  <si>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</si>
  <si>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</si>
  <si>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</si>
  <si>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</si>
  <si>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</si>
  <si>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</si>
  <si>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</si>
  <si>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</si>
  <si>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</si>
  <si>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</si>
  <si>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</si>
  <si>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</si>
  <si>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</si>
  <si>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</si>
  <si>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</si>
  <si>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</si>
  <si>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</si>
  <si>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</si>
  <si>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</si>
  <si>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</si>
  <si>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</si>
  <si>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孝义市下堡中心卫生院2020年部门收入总表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</si>
  <si>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</si>
  <si>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</si>
  <si>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</si>
  <si>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</si>
  <si>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</si>
  <si>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</si>
  <si>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</si>
  <si>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</si>
  <si>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</si>
  <si>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 xml:space="preserve">      事业单位离退休</t>
  </si>
  <si>
    <t>2080505</t>
  </si>
  <si>
    <t xml:space="preserve">      机关事业单位基本养老保险缴费支出</t>
  </si>
  <si>
    <t xml:space="preserve">      机关事业单位职业年金缴费支出</t>
  </si>
  <si>
    <t>210</t>
  </si>
  <si>
    <t xml:space="preserve">  卫生健康支出</t>
  </si>
  <si>
    <t>21001</t>
  </si>
  <si>
    <t xml:space="preserve">    卫生健康管理事务</t>
  </si>
  <si>
    <t>2100199</t>
  </si>
  <si>
    <t xml:space="preserve">      其他卫生健康管理事务支出</t>
  </si>
  <si>
    <t>21003</t>
  </si>
  <si>
    <t xml:space="preserve">    基层医疗卫生机构</t>
  </si>
  <si>
    <t>2100302</t>
  </si>
  <si>
    <t xml:space="preserve">      乡镇卫生院</t>
  </si>
  <si>
    <t>21004</t>
  </si>
  <si>
    <t xml:space="preserve">    公共卫生</t>
  </si>
  <si>
    <t>21004408</t>
  </si>
  <si>
    <t xml:space="preserve">      基本公共卫生服务</t>
  </si>
  <si>
    <t>21011</t>
  </si>
  <si>
    <t xml:space="preserve">    行政事业单位医疗</t>
  </si>
  <si>
    <t>2101102</t>
  </si>
  <si>
    <t xml:space="preserve">      事业单位医疗</t>
  </si>
  <si>
    <t>21099</t>
  </si>
  <si>
    <t xml:space="preserve">    其他卫生健康支出</t>
  </si>
  <si>
    <t>2109901</t>
  </si>
  <si>
    <t xml:space="preserve">      其他卫生健康支出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</si>
  <si>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</si>
  <si>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</si>
  <si>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</si>
  <si>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</si>
  <si>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</si>
  <si>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</si>
  <si>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合      计</t>
  </si>
  <si>
    <t>表3</t>
  </si>
  <si>
    <t>孝义市下堡中心卫生院2020年部门支出总表</t>
  </si>
  <si>
    <t>基本支出</t>
  </si>
  <si>
    <t>项目支出</t>
  </si>
  <si>
    <t>表4</t>
  </si>
  <si>
    <t>孝义市下堡中心卫生院2020年财政拨款收支总表</t>
  </si>
  <si>
    <t>小计</t>
  </si>
  <si>
    <t>政府性基金预算</t>
  </si>
  <si>
    <t>表5</t>
  </si>
  <si>
    <t>孝义市下堡中心卫生院2020年一般公共预算支出表</t>
  </si>
  <si>
    <t>2019年预算数</t>
  </si>
  <si>
    <t>2020年预算数</t>
  </si>
  <si>
    <t>2020年预算数比2019年预算数增减%</t>
  </si>
  <si>
    <t>合计</t>
  </si>
  <si>
    <t>2100399</t>
  </si>
  <si>
    <t xml:space="preserve">    其他基层医疗卫生机构支出</t>
  </si>
  <si>
    <t>表6</t>
  </si>
  <si>
    <t>孝义市下堡中心卫生院2020年一般公共预算基本支出经济科目表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</si>
  <si>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</si>
  <si>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</si>
  <si>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</si>
  <si>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</si>
  <si>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</si>
  <si>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</si>
  <si>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</si>
  <si>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</si>
  <si>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</si>
  <si>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</si>
  <si>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</si>
  <si>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</si>
  <si>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</si>
  <si>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</si>
  <si>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</si>
  <si>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</si>
  <si>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</si>
  <si>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</si>
  <si>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</si>
  <si>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</si>
  <si>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</si>
  <si>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</si>
  <si>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</si>
  <si>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</si>
  <si>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</si>
  <si>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</si>
  <si>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</si>
  <si>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</si>
  <si>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</si>
  <si>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</si>
  <si>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</si>
  <si>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</si>
  <si>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</si>
  <si>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</si>
  <si>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</si>
  <si>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</si>
  <si>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</si>
  <si>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</si>
  <si>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</si>
  <si>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</si>
  <si>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</si>
  <si>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</si>
  <si>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</si>
  <si>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</si>
  <si>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</si>
  <si>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</si>
  <si>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</si>
  <si>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</si>
  <si>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</si>
  <si>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</si>
  <si>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</si>
  <si>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</si>
  <si>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</si>
  <si>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</si>
  <si>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</si>
  <si>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</si>
  <si>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孝义市下堡中心卫生院2020年一般公共预算“三公”经费支出情况统计表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</si>
  <si>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</si>
  <si>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</si>
  <si>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</si>
  <si>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</si>
  <si>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</si>
  <si>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</si>
  <si>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</si>
  <si>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</si>
  <si>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孝义市下堡中心卫生院2020年政府性基金预算支出表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</si>
  <si>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</si>
  <si>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</si>
  <si>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</si>
  <si>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</si>
  <si>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</si>
  <si>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表9</t>
  </si>
  <si>
    <t>孝义市下堡中心卫生院2020年一般公共预算重点项目绩效目标表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</si>
  <si>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</si>
  <si>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</si>
  <si>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</si>
  <si>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</si>
  <si>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</si>
  <si>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</si>
  <si>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</si>
  <si>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</si>
  <si>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</si>
  <si>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</si>
  <si>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</si>
  <si>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孝义市下堡中心卫生院2020年政府采购预算表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</si>
  <si>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</si>
  <si>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</si>
  <si>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</si>
  <si>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</si>
  <si>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</si>
  <si>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</si>
  <si>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</si>
  <si>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</si>
  <si>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</si>
  <si>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</si>
  <si>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</si>
  <si>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</si>
  <si>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</si>
  <si>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</si>
  <si>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</si>
  <si>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</si>
  <si>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孝义市下堡中心卫生院2020年政府购买服务支出预算表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</si>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</sst>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177" formatCode="0.00_);[Red]\(0.00\)"/>
    <numFmt numFmtId="178" formatCode="0.00_ 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5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1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179" fontId="0" fillId="0" borderId="4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22" workbookViewId="0">
      <selection activeCell="G15" sqref="G15:G25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12" t="s">
        <v>6</v>
      </c>
      <c r="C6" s="119"/>
      <c r="D6" s="113"/>
      <c r="E6" s="115" t="s">
        <v>7</v>
      </c>
      <c r="F6" s="112" t="s">
        <v>6</v>
      </c>
      <c r="G6" s="119"/>
      <c r="H6" s="113"/>
    </row>
    <row r="7" ht="48.75" customHeight="1" spans="1:8">
      <c r="A7" s="114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7" t="s">
        <v>11</v>
      </c>
      <c r="B8" s="67">
        <v>674.55</v>
      </c>
      <c r="C8" s="67">
        <v>662.65</v>
      </c>
      <c r="D8" s="72">
        <v>-1.76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72"/>
    </row>
    <row r="15" ht="24" customHeight="1" spans="1:8">
      <c r="A15" s="67"/>
      <c r="B15" s="67"/>
      <c r="C15" s="67"/>
      <c r="D15" s="67"/>
      <c r="E15" s="67" t="s">
        <v>22</v>
      </c>
      <c r="F15" s="108">
        <v>67.33</v>
      </c>
      <c r="G15" s="108">
        <v>60.95</v>
      </c>
      <c r="H15" s="72">
        <v>-9.48</v>
      </c>
    </row>
    <row r="16" ht="24" customHeight="1" spans="1:8">
      <c r="A16" s="67"/>
      <c r="B16" s="67"/>
      <c r="C16" s="67"/>
      <c r="D16" s="67"/>
      <c r="E16" s="65" t="s">
        <v>23</v>
      </c>
      <c r="F16" s="108">
        <v>580.29</v>
      </c>
      <c r="G16" s="108">
        <v>561.44</v>
      </c>
      <c r="H16" s="72">
        <v>-3.25</v>
      </c>
    </row>
    <row r="17" ht="24" customHeight="1" spans="1:8">
      <c r="A17" s="67"/>
      <c r="B17" s="67"/>
      <c r="C17" s="67"/>
      <c r="D17" s="67"/>
      <c r="E17" s="65" t="s">
        <v>24</v>
      </c>
      <c r="F17" s="109"/>
      <c r="G17" s="109"/>
      <c r="H17" s="72"/>
    </row>
    <row r="18" ht="24" customHeight="1" spans="1:8">
      <c r="A18" s="67"/>
      <c r="B18" s="67"/>
      <c r="C18" s="67"/>
      <c r="D18" s="67"/>
      <c r="E18" s="67" t="s">
        <v>25</v>
      </c>
      <c r="F18" s="108"/>
      <c r="G18" s="108"/>
      <c r="H18" s="72"/>
    </row>
    <row r="19" ht="24" customHeight="1" spans="1:8">
      <c r="A19" s="67"/>
      <c r="B19" s="67"/>
      <c r="C19" s="67"/>
      <c r="D19" s="67"/>
      <c r="E19" s="67" t="s">
        <v>26</v>
      </c>
      <c r="F19" s="110"/>
      <c r="G19" s="110"/>
      <c r="H19" s="72"/>
    </row>
    <row r="20" ht="24" customHeight="1" spans="1:8">
      <c r="A20" s="67"/>
      <c r="B20" s="67"/>
      <c r="C20" s="67"/>
      <c r="D20" s="67"/>
      <c r="E20" s="67" t="s">
        <v>27</v>
      </c>
      <c r="F20" s="110"/>
      <c r="G20" s="110"/>
      <c r="H20" s="72"/>
    </row>
    <row r="21" ht="24" customHeight="1" spans="1:8">
      <c r="A21" s="67"/>
      <c r="B21" s="67"/>
      <c r="C21" s="67"/>
      <c r="D21" s="67"/>
      <c r="E21" s="67" t="s">
        <v>28</v>
      </c>
      <c r="F21" s="110"/>
      <c r="G21" s="110"/>
      <c r="H21" s="72"/>
    </row>
    <row r="22" ht="24" customHeight="1" spans="1:8">
      <c r="A22" s="67"/>
      <c r="B22" s="67"/>
      <c r="C22" s="67"/>
      <c r="D22" s="67"/>
      <c r="E22" s="67" t="s">
        <v>29</v>
      </c>
      <c r="F22" s="110"/>
      <c r="G22" s="110"/>
      <c r="H22" s="72"/>
    </row>
    <row r="23" ht="24" customHeight="1" spans="1:8">
      <c r="A23" s="67"/>
      <c r="B23" s="67"/>
      <c r="C23" s="67"/>
      <c r="D23" s="67"/>
      <c r="E23" s="67" t="s">
        <v>30</v>
      </c>
      <c r="F23" s="110"/>
      <c r="G23" s="110"/>
      <c r="H23" s="72"/>
    </row>
    <row r="24" ht="24" customHeight="1" spans="1:8">
      <c r="A24" s="67"/>
      <c r="B24" s="67"/>
      <c r="C24" s="67"/>
      <c r="D24" s="67"/>
      <c r="E24" s="67" t="s">
        <v>31</v>
      </c>
      <c r="F24" s="110"/>
      <c r="G24" s="110"/>
      <c r="H24" s="72"/>
    </row>
    <row r="25" ht="24" customHeight="1" spans="1:8">
      <c r="A25" s="67"/>
      <c r="B25" s="67"/>
      <c r="C25" s="67"/>
      <c r="D25" s="67"/>
      <c r="E25" s="67" t="s">
        <v>32</v>
      </c>
      <c r="F25" s="110">
        <v>26.93</v>
      </c>
      <c r="G25" s="110">
        <v>40.26</v>
      </c>
      <c r="H25" s="72">
        <v>49.5</v>
      </c>
    </row>
    <row r="26" ht="24" customHeight="1" spans="1:8">
      <c r="A26" s="67"/>
      <c r="B26" s="67"/>
      <c r="C26" s="67"/>
      <c r="D26" s="67"/>
      <c r="E26" s="67" t="s">
        <v>33</v>
      </c>
      <c r="F26" s="110"/>
      <c r="G26" s="110"/>
      <c r="H26" s="72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72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72"/>
    </row>
    <row r="29" ht="24" customHeight="1" spans="1:8">
      <c r="A29" s="63" t="s">
        <v>36</v>
      </c>
      <c r="B29" s="63">
        <f>SUM(B8:B28)</f>
        <v>674.55</v>
      </c>
      <c r="C29" s="63">
        <f>SUM(C8:C28)</f>
        <v>662.65</v>
      </c>
      <c r="D29" s="72">
        <f>SUM(D8:D28)</f>
        <v>-1.76</v>
      </c>
      <c r="E29" s="63" t="s">
        <v>37</v>
      </c>
      <c r="F29" s="63">
        <f>SUM(F15:F28)</f>
        <v>674.55</v>
      </c>
      <c r="G29" s="63">
        <f>SUM(G15:G28)</f>
        <v>662.65</v>
      </c>
      <c r="H29" s="72">
        <v>-1.76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A6" sqref="A6:C25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40</v>
      </c>
      <c r="B4" s="63"/>
      <c r="C4" s="115" t="s">
        <v>36</v>
      </c>
      <c r="D4" s="116" t="s">
        <v>41</v>
      </c>
      <c r="E4" s="116" t="s">
        <v>42</v>
      </c>
      <c r="F4" s="116" t="s">
        <v>43</v>
      </c>
      <c r="G4" s="115" t="s">
        <v>44</v>
      </c>
    </row>
    <row r="5" s="59" customFormat="1" ht="47.25" customHeight="1" spans="1:7">
      <c r="A5" s="63" t="s">
        <v>45</v>
      </c>
      <c r="B5" s="63" t="s">
        <v>46</v>
      </c>
      <c r="C5" s="117"/>
      <c r="D5" s="116"/>
      <c r="E5" s="116"/>
      <c r="F5" s="116"/>
      <c r="G5" s="117"/>
    </row>
    <row r="6" s="59" customFormat="1" ht="25.5" customHeight="1" spans="1:7">
      <c r="A6" s="96">
        <v>208</v>
      </c>
      <c r="B6" s="97" t="s">
        <v>47</v>
      </c>
      <c r="C6" s="72">
        <v>60.95</v>
      </c>
      <c r="D6" s="72">
        <v>60.95</v>
      </c>
      <c r="E6" s="72"/>
      <c r="F6" s="72"/>
      <c r="G6" s="72"/>
    </row>
    <row r="7" s="59" customFormat="1" ht="25.5" customHeight="1" spans="1:7">
      <c r="A7" s="96">
        <v>20805</v>
      </c>
      <c r="B7" s="97" t="s">
        <v>48</v>
      </c>
      <c r="C7" s="72">
        <v>60.95</v>
      </c>
      <c r="D7" s="72">
        <v>60.95</v>
      </c>
      <c r="E7" s="72"/>
      <c r="F7" s="72"/>
      <c r="G7" s="72"/>
    </row>
    <row r="8" s="59" customFormat="1" ht="25.5" customHeight="1" spans="1:7">
      <c r="A8" s="96">
        <v>2080502</v>
      </c>
      <c r="B8" s="97" t="s">
        <v>49</v>
      </c>
      <c r="C8" s="72">
        <v>4.9</v>
      </c>
      <c r="D8" s="72">
        <v>4.9</v>
      </c>
      <c r="E8" s="72"/>
      <c r="F8" s="72"/>
      <c r="G8" s="72"/>
    </row>
    <row r="9" s="59" customFormat="1" ht="25.5" customHeight="1" spans="1:7">
      <c r="A9" s="96" t="s">
        <v>50</v>
      </c>
      <c r="B9" s="97" t="s">
        <v>51</v>
      </c>
      <c r="C9" s="72">
        <v>53.68</v>
      </c>
      <c r="D9" s="72">
        <v>53.68</v>
      </c>
      <c r="E9" s="72"/>
      <c r="F9" s="72"/>
      <c r="G9" s="72"/>
    </row>
    <row r="10" s="59" customFormat="1" ht="25.5" customHeight="1" spans="1:7">
      <c r="A10" s="96" t="s">
        <v>50</v>
      </c>
      <c r="B10" s="97" t="s">
        <v>52</v>
      </c>
      <c r="C10" s="72">
        <v>2.37</v>
      </c>
      <c r="D10" s="72">
        <v>2.37</v>
      </c>
      <c r="E10" s="72"/>
      <c r="F10" s="72"/>
      <c r="G10" s="72"/>
    </row>
    <row r="11" s="59" customFormat="1" ht="25.5" customHeight="1" spans="1:7">
      <c r="A11" s="96" t="s">
        <v>53</v>
      </c>
      <c r="B11" s="97" t="s">
        <v>54</v>
      </c>
      <c r="C11" s="72">
        <v>561.44</v>
      </c>
      <c r="D11" s="72">
        <v>561.44</v>
      </c>
      <c r="E11" s="72"/>
      <c r="F11" s="72"/>
      <c r="G11" s="72"/>
    </row>
    <row r="12" s="59" customFormat="1" ht="25.5" customHeight="1" spans="1:7">
      <c r="A12" s="96" t="s">
        <v>55</v>
      </c>
      <c r="B12" s="97" t="s">
        <v>56</v>
      </c>
      <c r="C12" s="72">
        <v>2.9</v>
      </c>
      <c r="D12" s="72">
        <v>2.9</v>
      </c>
      <c r="E12" s="72"/>
      <c r="F12" s="72"/>
      <c r="G12" s="72"/>
    </row>
    <row r="13" customFormat="1" ht="25.5" customHeight="1" spans="1:7">
      <c r="A13" s="96" t="s">
        <v>57</v>
      </c>
      <c r="B13" s="97" t="s">
        <v>58</v>
      </c>
      <c r="C13" s="72">
        <v>2.9</v>
      </c>
      <c r="D13" s="72">
        <v>2.9</v>
      </c>
      <c r="E13" s="73"/>
      <c r="F13" s="73"/>
      <c r="G13" s="73"/>
    </row>
    <row r="14" customFormat="1" ht="25.5" customHeight="1" spans="1:7">
      <c r="A14" s="96" t="s">
        <v>59</v>
      </c>
      <c r="B14" s="97" t="s">
        <v>60</v>
      </c>
      <c r="C14" s="72">
        <v>384.39</v>
      </c>
      <c r="D14" s="72">
        <v>384.39</v>
      </c>
      <c r="E14" s="67"/>
      <c r="F14" s="67"/>
      <c r="G14" s="67"/>
    </row>
    <row r="15" customFormat="1" ht="25.5" customHeight="1" spans="1:7">
      <c r="A15" s="96" t="s">
        <v>61</v>
      </c>
      <c r="B15" s="97" t="s">
        <v>62</v>
      </c>
      <c r="C15" s="72">
        <v>384.39</v>
      </c>
      <c r="D15" s="72">
        <v>384.39</v>
      </c>
      <c r="E15" s="67"/>
      <c r="F15" s="67"/>
      <c r="G15" s="67"/>
    </row>
    <row r="16" customFormat="1" ht="25.5" customHeight="1" spans="1:7">
      <c r="A16" s="96" t="s">
        <v>63</v>
      </c>
      <c r="B16" s="97" t="s">
        <v>64</v>
      </c>
      <c r="C16" s="72">
        <v>130.74</v>
      </c>
      <c r="D16" s="72">
        <v>130.74</v>
      </c>
      <c r="E16" s="67"/>
      <c r="F16" s="67"/>
      <c r="G16" s="67"/>
    </row>
    <row r="17" customFormat="1" ht="25.5" customHeight="1" spans="1:7">
      <c r="A17" s="96" t="s">
        <v>65</v>
      </c>
      <c r="B17" s="97" t="s">
        <v>66</v>
      </c>
      <c r="C17" s="72">
        <v>130.74</v>
      </c>
      <c r="D17" s="72">
        <v>130.74</v>
      </c>
      <c r="E17" s="67"/>
      <c r="F17" s="67"/>
      <c r="G17" s="67"/>
    </row>
    <row r="18" ht="25.5" customHeight="1" spans="1:7">
      <c r="A18" s="96" t="s">
        <v>67</v>
      </c>
      <c r="B18" s="97" t="s">
        <v>68</v>
      </c>
      <c r="C18" s="72">
        <v>21.81</v>
      </c>
      <c r="D18" s="72">
        <v>21.81</v>
      </c>
      <c r="E18" s="67"/>
      <c r="F18" s="67"/>
      <c r="G18" s="67"/>
    </row>
    <row r="19" ht="25.5" customHeight="1" spans="1:7">
      <c r="A19" s="96" t="s">
        <v>69</v>
      </c>
      <c r="B19" s="97" t="s">
        <v>70</v>
      </c>
      <c r="C19" s="72">
        <v>21.81</v>
      </c>
      <c r="D19" s="72">
        <v>21.81</v>
      </c>
      <c r="E19" s="67"/>
      <c r="F19" s="67"/>
      <c r="G19" s="67"/>
    </row>
    <row r="20" ht="25" customHeight="1" spans="1:7">
      <c r="A20" s="96" t="s">
        <v>71</v>
      </c>
      <c r="B20" s="97" t="s">
        <v>72</v>
      </c>
      <c r="C20" s="72">
        <v>21.6</v>
      </c>
      <c r="D20" s="72">
        <v>21.6</v>
      </c>
      <c r="E20" s="67"/>
      <c r="F20" s="67"/>
      <c r="G20" s="67"/>
    </row>
    <row r="21" ht="25" customHeight="1" spans="1:7">
      <c r="A21" s="96" t="s">
        <v>73</v>
      </c>
      <c r="B21" s="97" t="s">
        <v>74</v>
      </c>
      <c r="C21" s="72">
        <v>21.6</v>
      </c>
      <c r="D21" s="72">
        <v>21.6</v>
      </c>
      <c r="E21" s="118"/>
      <c r="F21" s="118"/>
      <c r="G21" s="118"/>
    </row>
    <row r="22" ht="25" customHeight="1" spans="1:7">
      <c r="A22" s="96" t="s">
        <v>75</v>
      </c>
      <c r="B22" s="97" t="s">
        <v>76</v>
      </c>
      <c r="C22" s="72">
        <v>40.26</v>
      </c>
      <c r="D22" s="72">
        <v>40.26</v>
      </c>
      <c r="E22" s="118"/>
      <c r="F22" s="118"/>
      <c r="G22" s="118"/>
    </row>
    <row r="23" ht="25" customHeight="1" spans="1:7">
      <c r="A23" s="96" t="s">
        <v>77</v>
      </c>
      <c r="B23" s="97" t="s">
        <v>78</v>
      </c>
      <c r="C23" s="72">
        <v>40.26</v>
      </c>
      <c r="D23" s="72">
        <v>40.26</v>
      </c>
      <c r="E23" s="118"/>
      <c r="F23" s="118"/>
      <c r="G23" s="118"/>
    </row>
    <row r="24" ht="25" customHeight="1" spans="1:7">
      <c r="A24" s="96" t="s">
        <v>79</v>
      </c>
      <c r="B24" s="97" t="s">
        <v>80</v>
      </c>
      <c r="C24" s="72">
        <v>40.26</v>
      </c>
      <c r="D24" s="72">
        <v>40.26</v>
      </c>
      <c r="E24" s="118"/>
      <c r="F24" s="118"/>
      <c r="G24" s="118"/>
    </row>
    <row r="25" ht="25" customHeight="1" spans="1:7">
      <c r="A25" s="101" t="s">
        <v>81</v>
      </c>
      <c r="B25" s="102"/>
      <c r="C25" s="72">
        <f>C6+C11+C22</f>
        <v>662.65</v>
      </c>
      <c r="D25" s="72">
        <f>D6+D11+D22</f>
        <v>662.65</v>
      </c>
      <c r="E25" s="67"/>
      <c r="F25" s="118"/>
      <c r="G25" s="118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8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showGridLines="0" showZeros="0" topLeftCell="A13" workbookViewId="0">
      <selection activeCell="A7" sqref="A7:E26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40</v>
      </c>
      <c r="B5" s="113"/>
      <c r="C5" s="82" t="s">
        <v>37</v>
      </c>
      <c r="D5" s="82" t="s">
        <v>84</v>
      </c>
      <c r="E5" s="82" t="s">
        <v>85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96">
        <v>208</v>
      </c>
      <c r="B7" s="97" t="s">
        <v>47</v>
      </c>
      <c r="C7" s="72">
        <v>60.95</v>
      </c>
      <c r="D7" s="72">
        <v>60.95</v>
      </c>
      <c r="E7" s="72"/>
    </row>
    <row r="8" s="59" customFormat="1" ht="30" customHeight="1" spans="1:5">
      <c r="A8" s="96">
        <v>20805</v>
      </c>
      <c r="B8" s="97" t="s">
        <v>48</v>
      </c>
      <c r="C8" s="72">
        <v>60.95</v>
      </c>
      <c r="D8" s="72">
        <v>60.95</v>
      </c>
      <c r="E8" s="72"/>
    </row>
    <row r="9" s="59" customFormat="1" ht="30" customHeight="1" spans="1:5">
      <c r="A9" s="96">
        <v>2080502</v>
      </c>
      <c r="B9" s="97" t="s">
        <v>49</v>
      </c>
      <c r="C9" s="72">
        <v>4.9</v>
      </c>
      <c r="D9" s="72">
        <v>4.9</v>
      </c>
      <c r="E9" s="72"/>
    </row>
    <row r="10" s="59" customFormat="1" ht="30" customHeight="1" spans="1:5">
      <c r="A10" s="96" t="s">
        <v>50</v>
      </c>
      <c r="B10" s="97" t="s">
        <v>51</v>
      </c>
      <c r="C10" s="72">
        <v>53.68</v>
      </c>
      <c r="D10" s="72">
        <v>53.68</v>
      </c>
      <c r="E10" s="72"/>
    </row>
    <row r="11" customFormat="1" ht="30" customHeight="1" spans="1:5">
      <c r="A11" s="96" t="s">
        <v>50</v>
      </c>
      <c r="B11" s="97" t="s">
        <v>52</v>
      </c>
      <c r="C11" s="72">
        <v>2.37</v>
      </c>
      <c r="D11" s="72">
        <v>2.37</v>
      </c>
      <c r="E11" s="72"/>
    </row>
    <row r="12" customFormat="1" ht="30" customHeight="1" spans="1:5">
      <c r="A12" s="96" t="s">
        <v>53</v>
      </c>
      <c r="B12" s="97" t="s">
        <v>54</v>
      </c>
      <c r="C12" s="72">
        <v>561.44</v>
      </c>
      <c r="D12" s="72">
        <v>406.2</v>
      </c>
      <c r="E12" s="72">
        <v>155.24</v>
      </c>
    </row>
    <row r="13" customFormat="1" ht="30" customHeight="1" spans="1:5">
      <c r="A13" s="96" t="s">
        <v>55</v>
      </c>
      <c r="B13" s="97" t="s">
        <v>56</v>
      </c>
      <c r="C13" s="72">
        <v>2.9</v>
      </c>
      <c r="D13" s="72"/>
      <c r="E13" s="72">
        <v>2.9</v>
      </c>
    </row>
    <row r="14" ht="30" customHeight="1" spans="1:5">
      <c r="A14" s="96" t="s">
        <v>57</v>
      </c>
      <c r="B14" s="97" t="s">
        <v>58</v>
      </c>
      <c r="C14" s="72">
        <v>2.9</v>
      </c>
      <c r="D14" s="72"/>
      <c r="E14" s="72">
        <v>2.9</v>
      </c>
    </row>
    <row r="15" ht="30" customHeight="1" spans="1:5">
      <c r="A15" s="96" t="s">
        <v>59</v>
      </c>
      <c r="B15" s="97" t="s">
        <v>60</v>
      </c>
      <c r="C15" s="72">
        <v>384.39</v>
      </c>
      <c r="D15" s="72">
        <v>384.39</v>
      </c>
      <c r="E15" s="72"/>
    </row>
    <row r="16" ht="30" customHeight="1" spans="1:5">
      <c r="A16" s="96" t="s">
        <v>61</v>
      </c>
      <c r="B16" s="97" t="s">
        <v>62</v>
      </c>
      <c r="C16" s="72">
        <v>384.39</v>
      </c>
      <c r="D16" s="72">
        <v>384.39</v>
      </c>
      <c r="E16" s="72"/>
    </row>
    <row r="17" ht="30" customHeight="1" spans="1:5">
      <c r="A17" s="96" t="s">
        <v>63</v>
      </c>
      <c r="B17" s="97" t="s">
        <v>64</v>
      </c>
      <c r="C17" s="72">
        <v>130.74</v>
      </c>
      <c r="D17" s="72"/>
      <c r="E17" s="72">
        <v>130.74</v>
      </c>
    </row>
    <row r="18" ht="30" customHeight="1" spans="1:5">
      <c r="A18" s="96" t="s">
        <v>65</v>
      </c>
      <c r="B18" s="97" t="s">
        <v>66</v>
      </c>
      <c r="C18" s="72">
        <v>130.74</v>
      </c>
      <c r="D18" s="72"/>
      <c r="E18" s="72">
        <v>130.74</v>
      </c>
    </row>
    <row r="19" ht="30" customHeight="1" spans="1:5">
      <c r="A19" s="96" t="s">
        <v>67</v>
      </c>
      <c r="B19" s="97" t="s">
        <v>68</v>
      </c>
      <c r="C19" s="72">
        <v>21.81</v>
      </c>
      <c r="D19" s="72">
        <v>21.81</v>
      </c>
      <c r="E19" s="72"/>
    </row>
    <row r="20" ht="30" customHeight="1" spans="1:5">
      <c r="A20" s="96" t="s">
        <v>69</v>
      </c>
      <c r="B20" s="97" t="s">
        <v>70</v>
      </c>
      <c r="C20" s="72">
        <v>21.81</v>
      </c>
      <c r="D20" s="72">
        <v>21.81</v>
      </c>
      <c r="E20" s="72"/>
    </row>
    <row r="21" ht="30" customHeight="1" spans="1:5">
      <c r="A21" s="96" t="s">
        <v>71</v>
      </c>
      <c r="B21" s="97" t="s">
        <v>72</v>
      </c>
      <c r="C21" s="72">
        <v>21.6</v>
      </c>
      <c r="D21" s="72"/>
      <c r="E21" s="72">
        <v>21.6</v>
      </c>
    </row>
    <row r="22" ht="30" customHeight="1" spans="1:5">
      <c r="A22" s="96" t="s">
        <v>73</v>
      </c>
      <c r="B22" s="97" t="s">
        <v>74</v>
      </c>
      <c r="C22" s="72">
        <v>21.6</v>
      </c>
      <c r="D22" s="72"/>
      <c r="E22" s="72">
        <v>21.6</v>
      </c>
    </row>
    <row r="23" ht="30" customHeight="1" spans="1:5">
      <c r="A23" s="96" t="s">
        <v>75</v>
      </c>
      <c r="B23" s="97" t="s">
        <v>76</v>
      </c>
      <c r="C23" s="72">
        <v>40.26</v>
      </c>
      <c r="D23" s="72">
        <v>40.26</v>
      </c>
      <c r="E23" s="72"/>
    </row>
    <row r="24" ht="30" customHeight="1" spans="1:5">
      <c r="A24" s="96" t="s">
        <v>77</v>
      </c>
      <c r="B24" s="97" t="s">
        <v>78</v>
      </c>
      <c r="C24" s="72">
        <v>40.26</v>
      </c>
      <c r="D24" s="72">
        <v>40.26</v>
      </c>
      <c r="E24" s="72"/>
    </row>
    <row r="25" ht="30" customHeight="1" spans="1:5">
      <c r="A25" s="96" t="s">
        <v>79</v>
      </c>
      <c r="B25" s="97" t="s">
        <v>80</v>
      </c>
      <c r="C25" s="72">
        <v>40.26</v>
      </c>
      <c r="D25" s="72">
        <v>40.26</v>
      </c>
      <c r="E25" s="72"/>
    </row>
    <row r="26" ht="30" customHeight="1" spans="1:5">
      <c r="A26" s="101" t="s">
        <v>81</v>
      </c>
      <c r="B26" s="102"/>
      <c r="C26" s="72">
        <f>C7+C12+C23</f>
        <v>662.65</v>
      </c>
      <c r="D26" s="72">
        <f>D7+D12+D23</f>
        <v>507.41</v>
      </c>
      <c r="E26" s="72">
        <f>E7+E12+E23</f>
        <v>155.24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7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22" workbookViewId="0">
      <selection activeCell="E29" sqref="E29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86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87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88</v>
      </c>
      <c r="E7" s="63" t="s">
        <v>41</v>
      </c>
      <c r="F7" s="63" t="s">
        <v>89</v>
      </c>
    </row>
    <row r="8" ht="28.5" customHeight="1" spans="1:6">
      <c r="A8" s="67" t="s">
        <v>11</v>
      </c>
      <c r="B8" s="67">
        <v>662.65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8">
        <v>60.95</v>
      </c>
      <c r="E15" s="108">
        <v>60.95</v>
      </c>
      <c r="F15" s="67"/>
    </row>
    <row r="16" ht="28.5" customHeight="1" spans="1:6">
      <c r="A16" s="67"/>
      <c r="B16" s="67"/>
      <c r="C16" s="65" t="s">
        <v>23</v>
      </c>
      <c r="D16" s="108">
        <v>561.44</v>
      </c>
      <c r="E16" s="108">
        <v>561.44</v>
      </c>
      <c r="F16" s="67"/>
    </row>
    <row r="17" ht="28.5" customHeight="1" spans="1:6">
      <c r="A17" s="67"/>
      <c r="B17" s="67"/>
      <c r="C17" s="65" t="s">
        <v>24</v>
      </c>
      <c r="D17" s="109"/>
      <c r="E17" s="109"/>
      <c r="F17" s="67"/>
    </row>
    <row r="18" ht="28.5" customHeight="1" spans="1:6">
      <c r="A18" s="67"/>
      <c r="B18" s="67"/>
      <c r="C18" s="67" t="s">
        <v>25</v>
      </c>
      <c r="D18" s="108"/>
      <c r="E18" s="108"/>
      <c r="F18" s="67"/>
    </row>
    <row r="19" ht="28.5" customHeight="1" spans="1:6">
      <c r="A19" s="67"/>
      <c r="B19" s="67"/>
      <c r="C19" s="67" t="s">
        <v>26</v>
      </c>
      <c r="D19" s="110"/>
      <c r="E19" s="110"/>
      <c r="F19" s="67"/>
    </row>
    <row r="20" ht="28.5" customHeight="1" spans="1:6">
      <c r="A20" s="67"/>
      <c r="B20" s="67"/>
      <c r="C20" s="67" t="s">
        <v>27</v>
      </c>
      <c r="D20" s="110"/>
      <c r="E20" s="110"/>
      <c r="F20" s="67"/>
    </row>
    <row r="21" ht="28.5" customHeight="1" spans="1:6">
      <c r="A21" s="67"/>
      <c r="B21" s="67"/>
      <c r="C21" s="67" t="s">
        <v>28</v>
      </c>
      <c r="D21" s="110"/>
      <c r="E21" s="110"/>
      <c r="F21" s="67"/>
    </row>
    <row r="22" ht="28.5" customHeight="1" spans="1:6">
      <c r="A22" s="67"/>
      <c r="B22" s="67"/>
      <c r="C22" s="67" t="s">
        <v>29</v>
      </c>
      <c r="D22" s="110"/>
      <c r="E22" s="110"/>
      <c r="F22" s="67"/>
    </row>
    <row r="23" ht="28.5" customHeight="1" spans="1:6">
      <c r="A23" s="67"/>
      <c r="B23" s="67"/>
      <c r="C23" s="67" t="s">
        <v>30</v>
      </c>
      <c r="D23" s="110"/>
      <c r="E23" s="110"/>
      <c r="F23" s="67"/>
    </row>
    <row r="24" ht="28.5" customHeight="1" spans="1:6">
      <c r="A24" s="67"/>
      <c r="B24" s="67"/>
      <c r="C24" s="67" t="s">
        <v>31</v>
      </c>
      <c r="D24" s="110"/>
      <c r="E24" s="110"/>
      <c r="F24" s="67"/>
    </row>
    <row r="25" ht="28.5" customHeight="1" spans="1:6">
      <c r="A25" s="67"/>
      <c r="B25" s="67"/>
      <c r="C25" s="67" t="s">
        <v>32</v>
      </c>
      <c r="D25" s="110">
        <v>40.26</v>
      </c>
      <c r="E25" s="110">
        <v>40.26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f>SUM(B8:B28)</f>
        <v>662.65</v>
      </c>
      <c r="C29" s="63" t="s">
        <v>37</v>
      </c>
      <c r="D29" s="63">
        <f>SUM(D15:D28)</f>
        <v>662.65</v>
      </c>
      <c r="E29" s="63">
        <f>SUM(E15:E28)</f>
        <v>662.65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7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showGridLines="0" showZeros="0" topLeftCell="A19" workbookViewId="0">
      <selection activeCell="E33" sqref="E33"/>
    </sheetView>
  </sheetViews>
  <sheetFormatPr defaultColWidth="6.875" defaultRowHeight="10.8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95</v>
      </c>
      <c r="D6" s="63" t="s">
        <v>84</v>
      </c>
      <c r="E6" s="63" t="s">
        <v>85</v>
      </c>
      <c r="F6" s="63" t="s">
        <v>95</v>
      </c>
      <c r="G6" s="63" t="s">
        <v>84</v>
      </c>
      <c r="H6" s="63" t="s">
        <v>85</v>
      </c>
      <c r="I6" s="63" t="s">
        <v>95</v>
      </c>
      <c r="J6" s="63" t="s">
        <v>84</v>
      </c>
      <c r="K6" s="63" t="s">
        <v>85</v>
      </c>
    </row>
    <row r="7" s="59" customFormat="1" ht="30.75" customHeight="1" spans="1:11">
      <c r="A7" s="96">
        <v>208</v>
      </c>
      <c r="B7" s="97" t="s">
        <v>47</v>
      </c>
      <c r="C7" s="98">
        <v>67.33</v>
      </c>
      <c r="D7" s="98">
        <v>67.33</v>
      </c>
      <c r="E7" s="98"/>
      <c r="F7" s="72">
        <v>60.95</v>
      </c>
      <c r="G7" s="72">
        <v>60.95</v>
      </c>
      <c r="H7" s="72"/>
      <c r="I7" s="103">
        <f>(F7-C7)/C7*100</f>
        <v>-9.47571661963463</v>
      </c>
      <c r="J7" s="103">
        <f>(G7-D7)/D7*100</f>
        <v>-9.47571661963463</v>
      </c>
      <c r="K7" s="103"/>
    </row>
    <row r="8" s="59" customFormat="1" ht="30.75" customHeight="1" spans="1:11">
      <c r="A8" s="96">
        <v>20805</v>
      </c>
      <c r="B8" s="97" t="s">
        <v>48</v>
      </c>
      <c r="C8" s="98">
        <v>67.33</v>
      </c>
      <c r="D8" s="98">
        <v>67.33</v>
      </c>
      <c r="E8" s="98"/>
      <c r="F8" s="72">
        <v>60.95</v>
      </c>
      <c r="G8" s="72">
        <v>60.95</v>
      </c>
      <c r="H8" s="72"/>
      <c r="I8" s="103">
        <f t="shared" ref="I8:I27" si="0">(F8-C8)/C8*100</f>
        <v>-9.47571661963463</v>
      </c>
      <c r="J8" s="103">
        <f t="shared" ref="J8:J27" si="1">(G8-D8)/D8*100</f>
        <v>-9.47571661963463</v>
      </c>
      <c r="K8" s="103"/>
    </row>
    <row r="9" s="59" customFormat="1" ht="30.75" customHeight="1" spans="1:11">
      <c r="A9" s="96">
        <v>2080502</v>
      </c>
      <c r="B9" s="97" t="s">
        <v>49</v>
      </c>
      <c r="C9" s="99"/>
      <c r="D9" s="98"/>
      <c r="E9" s="98"/>
      <c r="F9" s="72">
        <v>4.9</v>
      </c>
      <c r="G9" s="72">
        <v>4.9</v>
      </c>
      <c r="H9" s="72"/>
      <c r="I9" s="103"/>
      <c r="J9" s="103"/>
      <c r="K9" s="103"/>
    </row>
    <row r="10" s="59" customFormat="1" ht="30.75" customHeight="1" spans="1:11">
      <c r="A10" s="96" t="s">
        <v>50</v>
      </c>
      <c r="B10" s="97" t="s">
        <v>51</v>
      </c>
      <c r="C10" s="98">
        <v>67.33</v>
      </c>
      <c r="D10" s="98">
        <v>67.33</v>
      </c>
      <c r="E10" s="98"/>
      <c r="F10" s="72">
        <v>53.68</v>
      </c>
      <c r="G10" s="72">
        <v>53.68</v>
      </c>
      <c r="H10" s="72"/>
      <c r="I10" s="103">
        <f t="shared" si="0"/>
        <v>-20.2732808554879</v>
      </c>
      <c r="J10" s="103">
        <f t="shared" si="1"/>
        <v>-20.2732808554879</v>
      </c>
      <c r="K10" s="103"/>
    </row>
    <row r="11" s="59" customFormat="1" ht="30.75" customHeight="1" spans="1:11">
      <c r="A11" s="96" t="s">
        <v>50</v>
      </c>
      <c r="B11" s="97" t="s">
        <v>52</v>
      </c>
      <c r="C11" s="72"/>
      <c r="D11" s="72"/>
      <c r="E11" s="72"/>
      <c r="F11" s="72">
        <v>2.37</v>
      </c>
      <c r="G11" s="72">
        <v>2.37</v>
      </c>
      <c r="H11" s="72"/>
      <c r="I11" s="103"/>
      <c r="J11" s="103"/>
      <c r="K11" s="103"/>
    </row>
    <row r="12" customFormat="1" ht="30.75" customHeight="1" spans="1:11">
      <c r="A12" s="96" t="s">
        <v>53</v>
      </c>
      <c r="B12" s="97" t="s">
        <v>54</v>
      </c>
      <c r="C12" s="98">
        <v>580.29</v>
      </c>
      <c r="D12" s="98">
        <v>441.29</v>
      </c>
      <c r="E12" s="98">
        <v>139</v>
      </c>
      <c r="F12" s="72">
        <v>561.44</v>
      </c>
      <c r="G12" s="72">
        <v>406.2</v>
      </c>
      <c r="H12" s="72">
        <v>155.24</v>
      </c>
      <c r="I12" s="103">
        <f t="shared" si="0"/>
        <v>-3.24837581209394</v>
      </c>
      <c r="J12" s="103">
        <f t="shared" si="1"/>
        <v>-7.95168709918648</v>
      </c>
      <c r="K12" s="103">
        <f>(H12-E12)/E12*100</f>
        <v>11.6834532374101</v>
      </c>
    </row>
    <row r="13" ht="30.75" customHeight="1" spans="1:11">
      <c r="A13" s="96" t="s">
        <v>55</v>
      </c>
      <c r="B13" s="97" t="s">
        <v>56</v>
      </c>
      <c r="C13" s="72"/>
      <c r="D13" s="72"/>
      <c r="E13" s="72"/>
      <c r="F13" s="72">
        <v>2.9</v>
      </c>
      <c r="G13" s="72"/>
      <c r="H13" s="72">
        <v>2.9</v>
      </c>
      <c r="I13" s="103"/>
      <c r="J13" s="103"/>
      <c r="K13" s="103"/>
    </row>
    <row r="14" ht="30" customHeight="1" spans="1:11">
      <c r="A14" s="96" t="s">
        <v>57</v>
      </c>
      <c r="B14" s="97" t="s">
        <v>58</v>
      </c>
      <c r="C14" s="72"/>
      <c r="D14" s="72"/>
      <c r="E14" s="72"/>
      <c r="F14" s="72">
        <v>2.9</v>
      </c>
      <c r="G14" s="72"/>
      <c r="H14" s="72">
        <v>2.9</v>
      </c>
      <c r="I14" s="103"/>
      <c r="J14" s="103"/>
      <c r="K14" s="103"/>
    </row>
    <row r="15" ht="30" customHeight="1" spans="1:11">
      <c r="A15" s="96" t="s">
        <v>59</v>
      </c>
      <c r="B15" s="97" t="s">
        <v>60</v>
      </c>
      <c r="C15" s="98">
        <v>421.96</v>
      </c>
      <c r="D15" s="98">
        <v>421.09</v>
      </c>
      <c r="E15" s="98">
        <v>0.87</v>
      </c>
      <c r="F15" s="72">
        <v>384.39</v>
      </c>
      <c r="G15" s="72">
        <v>384.39</v>
      </c>
      <c r="H15" s="72"/>
      <c r="I15" s="103">
        <f t="shared" si="0"/>
        <v>-8.90368755332259</v>
      </c>
      <c r="J15" s="103">
        <f t="shared" si="1"/>
        <v>-8.71547650146049</v>
      </c>
      <c r="K15" s="103">
        <f>(H15-E15)/E15*100</f>
        <v>-100</v>
      </c>
    </row>
    <row r="16" ht="30" customHeight="1" spans="1:11">
      <c r="A16" s="96" t="s">
        <v>61</v>
      </c>
      <c r="B16" s="97" t="s">
        <v>62</v>
      </c>
      <c r="C16" s="98">
        <v>421.09</v>
      </c>
      <c r="D16" s="98">
        <v>421.09</v>
      </c>
      <c r="E16" s="98">
        <v>0</v>
      </c>
      <c r="F16" s="72">
        <v>384.39</v>
      </c>
      <c r="G16" s="72">
        <v>384.39</v>
      </c>
      <c r="H16" s="72"/>
      <c r="I16" s="103">
        <f t="shared" si="0"/>
        <v>-8.71547650146049</v>
      </c>
      <c r="J16" s="103">
        <f t="shared" si="1"/>
        <v>-8.71547650146049</v>
      </c>
      <c r="K16" s="103"/>
    </row>
    <row r="17" ht="30" customHeight="1" spans="1:11">
      <c r="A17" s="100" t="s">
        <v>96</v>
      </c>
      <c r="B17" s="97" t="s">
        <v>97</v>
      </c>
      <c r="C17" s="98">
        <v>0.87</v>
      </c>
      <c r="D17" s="98"/>
      <c r="E17" s="98">
        <v>0.87</v>
      </c>
      <c r="F17" s="67"/>
      <c r="G17" s="67"/>
      <c r="H17" s="67"/>
      <c r="I17" s="103">
        <f t="shared" si="0"/>
        <v>-100</v>
      </c>
      <c r="J17" s="103"/>
      <c r="K17" s="103">
        <f>(H17-E17)/E17*100</f>
        <v>-100</v>
      </c>
    </row>
    <row r="18" ht="30" customHeight="1" spans="1:11">
      <c r="A18" s="96" t="s">
        <v>63</v>
      </c>
      <c r="B18" s="97" t="s">
        <v>64</v>
      </c>
      <c r="C18" s="98">
        <v>113.38</v>
      </c>
      <c r="D18" s="98"/>
      <c r="E18" s="98">
        <v>113.38</v>
      </c>
      <c r="F18" s="72">
        <v>130.74</v>
      </c>
      <c r="G18" s="72"/>
      <c r="H18" s="72">
        <v>130.74</v>
      </c>
      <c r="I18" s="103">
        <f t="shared" si="0"/>
        <v>15.3113423884283</v>
      </c>
      <c r="J18" s="103"/>
      <c r="K18" s="103">
        <f>(H18-E18)/E18*100</f>
        <v>15.3113423884283</v>
      </c>
    </row>
    <row r="19" ht="30" customHeight="1" spans="1:11">
      <c r="A19" s="96" t="s">
        <v>65</v>
      </c>
      <c r="B19" s="97" t="s">
        <v>66</v>
      </c>
      <c r="C19" s="98">
        <v>113.38</v>
      </c>
      <c r="D19" s="98"/>
      <c r="E19" s="98">
        <v>113.38</v>
      </c>
      <c r="F19" s="72">
        <v>130.74</v>
      </c>
      <c r="G19" s="72"/>
      <c r="H19" s="72">
        <v>130.74</v>
      </c>
      <c r="I19" s="103">
        <f t="shared" si="0"/>
        <v>15.3113423884283</v>
      </c>
      <c r="J19" s="103"/>
      <c r="K19" s="103">
        <f>(H19-E19)/E19*100</f>
        <v>15.3113423884283</v>
      </c>
    </row>
    <row r="20" ht="30" customHeight="1" spans="1:11">
      <c r="A20" s="96" t="s">
        <v>67</v>
      </c>
      <c r="B20" s="97" t="s">
        <v>68</v>
      </c>
      <c r="C20" s="98">
        <v>20.2</v>
      </c>
      <c r="D20" s="98">
        <v>20.2</v>
      </c>
      <c r="E20" s="72"/>
      <c r="F20" s="72">
        <v>21.81</v>
      </c>
      <c r="G20" s="72">
        <v>21.81</v>
      </c>
      <c r="H20" s="72"/>
      <c r="I20" s="103">
        <f t="shared" si="0"/>
        <v>7.97029702970297</v>
      </c>
      <c r="J20" s="103">
        <f t="shared" si="1"/>
        <v>7.97029702970297</v>
      </c>
      <c r="K20" s="103"/>
    </row>
    <row r="21" ht="30" customHeight="1" spans="1:11">
      <c r="A21" s="96" t="s">
        <v>69</v>
      </c>
      <c r="B21" s="97" t="s">
        <v>70</v>
      </c>
      <c r="C21" s="98">
        <v>20.2</v>
      </c>
      <c r="D21" s="98">
        <v>20.2</v>
      </c>
      <c r="E21" s="72"/>
      <c r="F21" s="72">
        <v>21.81</v>
      </c>
      <c r="G21" s="72">
        <v>21.81</v>
      </c>
      <c r="H21" s="72"/>
      <c r="I21" s="103">
        <f t="shared" si="0"/>
        <v>7.97029702970297</v>
      </c>
      <c r="J21" s="103">
        <f t="shared" si="1"/>
        <v>7.97029702970297</v>
      </c>
      <c r="K21" s="103"/>
    </row>
    <row r="22" ht="30" customHeight="1" spans="1:11">
      <c r="A22" s="96" t="s">
        <v>71</v>
      </c>
      <c r="B22" s="97" t="s">
        <v>72</v>
      </c>
      <c r="C22" s="98">
        <v>24.75</v>
      </c>
      <c r="D22" s="98"/>
      <c r="E22" s="98">
        <v>24.75</v>
      </c>
      <c r="F22" s="72">
        <v>21.6</v>
      </c>
      <c r="G22" s="72"/>
      <c r="H22" s="72">
        <v>21.6</v>
      </c>
      <c r="I22" s="103">
        <f t="shared" si="0"/>
        <v>-12.7272727272727</v>
      </c>
      <c r="J22" s="103"/>
      <c r="K22" s="103">
        <f>(H22-E22)/E22*100</f>
        <v>-12.7272727272727</v>
      </c>
    </row>
    <row r="23" ht="30" customHeight="1" spans="1:11">
      <c r="A23" s="96" t="s">
        <v>73</v>
      </c>
      <c r="B23" s="97" t="s">
        <v>74</v>
      </c>
      <c r="C23" s="98">
        <v>24.75</v>
      </c>
      <c r="D23" s="98"/>
      <c r="E23" s="98">
        <v>24.75</v>
      </c>
      <c r="F23" s="72">
        <v>21.6</v>
      </c>
      <c r="G23" s="72"/>
      <c r="H23" s="72">
        <v>21.6</v>
      </c>
      <c r="I23" s="103">
        <f t="shared" si="0"/>
        <v>-12.7272727272727</v>
      </c>
      <c r="J23" s="103"/>
      <c r="K23" s="103">
        <f>(H23-E23)/E23*100</f>
        <v>-12.7272727272727</v>
      </c>
    </row>
    <row r="24" ht="30" customHeight="1" spans="1:11">
      <c r="A24" s="96" t="s">
        <v>75</v>
      </c>
      <c r="B24" s="97" t="s">
        <v>76</v>
      </c>
      <c r="C24" s="98">
        <v>26.93</v>
      </c>
      <c r="D24" s="98">
        <v>26.93</v>
      </c>
      <c r="E24" s="98"/>
      <c r="F24" s="72">
        <v>40.26</v>
      </c>
      <c r="G24" s="72">
        <v>40.26</v>
      </c>
      <c r="H24" s="72"/>
      <c r="I24" s="103">
        <f t="shared" si="0"/>
        <v>49.4987003341998</v>
      </c>
      <c r="J24" s="103">
        <f t="shared" si="1"/>
        <v>49.4987003341998</v>
      </c>
      <c r="K24" s="103"/>
    </row>
    <row r="25" ht="30" customHeight="1" spans="1:11">
      <c r="A25" s="96" t="s">
        <v>77</v>
      </c>
      <c r="B25" s="97" t="s">
        <v>78</v>
      </c>
      <c r="C25" s="98">
        <v>26.93</v>
      </c>
      <c r="D25" s="98">
        <v>26.93</v>
      </c>
      <c r="E25" s="98"/>
      <c r="F25" s="72">
        <v>40.26</v>
      </c>
      <c r="G25" s="72">
        <v>40.26</v>
      </c>
      <c r="H25" s="72"/>
      <c r="I25" s="103">
        <f t="shared" si="0"/>
        <v>49.4987003341998</v>
      </c>
      <c r="J25" s="103">
        <f t="shared" si="1"/>
        <v>49.4987003341998</v>
      </c>
      <c r="K25" s="103"/>
    </row>
    <row r="26" ht="30" customHeight="1" spans="1:11">
      <c r="A26" s="96" t="s">
        <v>79</v>
      </c>
      <c r="B26" s="97" t="s">
        <v>80</v>
      </c>
      <c r="C26" s="98">
        <v>26.93</v>
      </c>
      <c r="D26" s="98">
        <v>26.93</v>
      </c>
      <c r="E26" s="98"/>
      <c r="F26" s="72">
        <v>40.26</v>
      </c>
      <c r="G26" s="72">
        <v>40.26</v>
      </c>
      <c r="H26" s="72"/>
      <c r="I26" s="103">
        <f t="shared" si="0"/>
        <v>49.4987003341998</v>
      </c>
      <c r="J26" s="103">
        <f t="shared" si="1"/>
        <v>49.4987003341998</v>
      </c>
      <c r="K26" s="103"/>
    </row>
    <row r="27" ht="30" customHeight="1" spans="1:11">
      <c r="A27" s="101" t="s">
        <v>81</v>
      </c>
      <c r="B27" s="102"/>
      <c r="C27" s="72">
        <f>C7+C12+C24</f>
        <v>674.55</v>
      </c>
      <c r="D27" s="72">
        <f t="shared" ref="D27:K27" si="2">D7+D12+D24</f>
        <v>535.55</v>
      </c>
      <c r="E27" s="72">
        <f t="shared" si="2"/>
        <v>139</v>
      </c>
      <c r="F27" s="72">
        <f t="shared" si="2"/>
        <v>662.65</v>
      </c>
      <c r="G27" s="72">
        <f t="shared" si="2"/>
        <v>507.41</v>
      </c>
      <c r="H27" s="72">
        <f t="shared" si="2"/>
        <v>155.24</v>
      </c>
      <c r="I27" s="103">
        <f t="shared" si="0"/>
        <v>-1.76413905566672</v>
      </c>
      <c r="J27" s="103">
        <f t="shared" si="1"/>
        <v>-5.25441135281486</v>
      </c>
      <c r="K27" s="103">
        <f>(H27-E27)/E27*100</f>
        <v>11.6834532374101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scale="68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7"/>
  <sheetViews>
    <sheetView topLeftCell="A19" workbookViewId="0">
      <selection activeCell="G5" sqref="G5"/>
    </sheetView>
  </sheetViews>
  <sheetFormatPr defaultColWidth="9" defaultRowHeight="15.6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98</v>
      </c>
      <c r="B1" s="88"/>
      <c r="C1" s="88"/>
    </row>
    <row r="2" ht="44.25" customHeight="1" spans="1:3">
      <c r="A2" s="89" t="s">
        <v>99</v>
      </c>
      <c r="B2" s="89"/>
      <c r="C2" s="89"/>
    </row>
    <row r="3" ht="20.25" customHeight="1" spans="3:3">
      <c r="C3" s="90" t="s">
        <v>2</v>
      </c>
    </row>
    <row r="4" ht="22.5" customHeight="1" spans="1:3">
      <c r="A4" s="91" t="s">
        <v>100</v>
      </c>
      <c r="B4" s="91" t="s">
        <v>6</v>
      </c>
      <c r="C4" s="91" t="s">
        <v>101</v>
      </c>
    </row>
    <row r="5" ht="22.5" customHeight="1" spans="1:3">
      <c r="A5" s="92" t="s">
        <v>102</v>
      </c>
      <c r="B5" s="93">
        <v>500.01</v>
      </c>
      <c r="C5" s="92"/>
    </row>
    <row r="6" ht="22.5" customHeight="1" spans="1:3">
      <c r="A6" s="92" t="s">
        <v>103</v>
      </c>
      <c r="B6" s="93">
        <v>192.19</v>
      </c>
      <c r="C6" s="92"/>
    </row>
    <row r="7" ht="22.5" customHeight="1" spans="1:3">
      <c r="A7" s="92" t="s">
        <v>104</v>
      </c>
      <c r="B7" s="93">
        <v>52.66</v>
      </c>
      <c r="C7" s="92"/>
    </row>
    <row r="8" ht="22.5" customHeight="1" spans="1:3">
      <c r="A8" s="92" t="s">
        <v>105</v>
      </c>
      <c r="B8" s="93">
        <v>16.01</v>
      </c>
      <c r="C8" s="92"/>
    </row>
    <row r="9" ht="22.5" customHeight="1" spans="1:3">
      <c r="A9" s="92" t="s">
        <v>106</v>
      </c>
      <c r="B9" s="93">
        <v>120.71</v>
      </c>
      <c r="C9" s="92"/>
    </row>
    <row r="10" ht="22.5" customHeight="1" spans="1:3">
      <c r="A10" s="92" t="s">
        <v>107</v>
      </c>
      <c r="B10" s="93">
        <v>53.68</v>
      </c>
      <c r="C10" s="92"/>
    </row>
    <row r="11" ht="22.5" customHeight="1" spans="1:3">
      <c r="A11" s="92" t="s">
        <v>108</v>
      </c>
      <c r="B11" s="93">
        <v>2.37</v>
      </c>
      <c r="C11" s="92"/>
    </row>
    <row r="12" ht="22.5" customHeight="1" spans="1:3">
      <c r="A12" s="92" t="s">
        <v>109</v>
      </c>
      <c r="B12" s="93">
        <v>21.81</v>
      </c>
      <c r="C12" s="92"/>
    </row>
    <row r="13" ht="22.5" customHeight="1" spans="1:3">
      <c r="A13" s="92" t="s">
        <v>110</v>
      </c>
      <c r="B13" s="93">
        <v>0</v>
      </c>
      <c r="C13" s="92"/>
    </row>
    <row r="14" ht="22.5" customHeight="1" spans="1:3">
      <c r="A14" s="92" t="s">
        <v>111</v>
      </c>
      <c r="B14" s="93">
        <v>0.32</v>
      </c>
      <c r="C14" s="92"/>
    </row>
    <row r="15" ht="22.5" customHeight="1" spans="1:3">
      <c r="A15" s="92" t="s">
        <v>112</v>
      </c>
      <c r="B15" s="93">
        <v>40.26</v>
      </c>
      <c r="C15" s="92"/>
    </row>
    <row r="16" ht="22.5" customHeight="1" spans="1:3">
      <c r="A16" s="92" t="s">
        <v>113</v>
      </c>
      <c r="B16" s="93">
        <v>0</v>
      </c>
      <c r="C16" s="92"/>
    </row>
    <row r="17" ht="22.5" customHeight="1" spans="1:3">
      <c r="A17" s="92" t="s">
        <v>114</v>
      </c>
      <c r="B17" s="93">
        <v>0</v>
      </c>
      <c r="C17" s="92"/>
    </row>
    <row r="18" ht="22.5" customHeight="1" spans="1:3">
      <c r="A18" s="92" t="s">
        <v>115</v>
      </c>
      <c r="B18" s="93">
        <v>0</v>
      </c>
      <c r="C18" s="92"/>
    </row>
    <row r="19" ht="22.5" customHeight="1" spans="1:3">
      <c r="A19" s="92" t="s">
        <v>116</v>
      </c>
      <c r="B19" s="93">
        <v>0</v>
      </c>
      <c r="C19" s="92"/>
    </row>
    <row r="20" ht="22.5" customHeight="1" spans="1:3">
      <c r="A20" s="92" t="s">
        <v>117</v>
      </c>
      <c r="B20" s="93">
        <v>0</v>
      </c>
      <c r="C20" s="92"/>
    </row>
    <row r="21" ht="22.5" customHeight="1" spans="1:3">
      <c r="A21" s="92" t="s">
        <v>118</v>
      </c>
      <c r="B21" s="93">
        <v>0</v>
      </c>
      <c r="C21" s="92"/>
    </row>
    <row r="22" ht="22.5" customHeight="1" spans="1:3">
      <c r="A22" s="92" t="s">
        <v>119</v>
      </c>
      <c r="B22" s="93">
        <v>0</v>
      </c>
      <c r="C22" s="92"/>
    </row>
    <row r="23" ht="22.5" customHeight="1" spans="1:3">
      <c r="A23" s="92" t="s">
        <v>120</v>
      </c>
      <c r="B23" s="93">
        <v>0</v>
      </c>
      <c r="C23" s="92"/>
    </row>
    <row r="24" ht="22.5" customHeight="1" spans="1:3">
      <c r="A24" s="92" t="s">
        <v>121</v>
      </c>
      <c r="B24" s="93">
        <v>0</v>
      </c>
      <c r="C24" s="92"/>
    </row>
    <row r="25" ht="22.5" customHeight="1" spans="1:3">
      <c r="A25" s="92" t="s">
        <v>122</v>
      </c>
      <c r="B25" s="93">
        <v>0</v>
      </c>
      <c r="C25" s="92"/>
    </row>
    <row r="26" ht="22.5" customHeight="1" spans="1:3">
      <c r="A26" s="92" t="s">
        <v>123</v>
      </c>
      <c r="B26" s="93">
        <v>0</v>
      </c>
      <c r="C26" s="92"/>
    </row>
    <row r="27" ht="22.5" customHeight="1" spans="1:3">
      <c r="A27" s="92" t="s">
        <v>124</v>
      </c>
      <c r="B27" s="93">
        <v>0</v>
      </c>
      <c r="C27" s="92"/>
    </row>
    <row r="28" ht="22.5" customHeight="1" spans="1:3">
      <c r="A28" s="92" t="s">
        <v>125</v>
      </c>
      <c r="B28" s="93">
        <v>0</v>
      </c>
      <c r="C28" s="92"/>
    </row>
    <row r="29" ht="22.5" customHeight="1" spans="1:3">
      <c r="A29" s="92" t="s">
        <v>126</v>
      </c>
      <c r="B29" s="93">
        <v>0</v>
      </c>
      <c r="C29" s="92"/>
    </row>
    <row r="30" ht="22.5" customHeight="1" spans="1:3">
      <c r="A30" s="92" t="s">
        <v>127</v>
      </c>
      <c r="B30" s="93">
        <v>0</v>
      </c>
      <c r="C30" s="92"/>
    </row>
    <row r="31" ht="22.5" customHeight="1" spans="1:3">
      <c r="A31" s="92" t="s">
        <v>128</v>
      </c>
      <c r="B31" s="93">
        <v>0</v>
      </c>
      <c r="C31" s="92"/>
    </row>
    <row r="32" ht="22.5" customHeight="1" spans="1:3">
      <c r="A32" s="92" t="s">
        <v>129</v>
      </c>
      <c r="B32" s="93">
        <v>0</v>
      </c>
      <c r="C32" s="92"/>
    </row>
    <row r="33" ht="22.5" customHeight="1" spans="1:3">
      <c r="A33" s="92" t="s">
        <v>130</v>
      </c>
      <c r="B33" s="93">
        <v>0</v>
      </c>
      <c r="C33" s="92"/>
    </row>
    <row r="34" ht="22.5" customHeight="1" spans="1:3">
      <c r="A34" s="92" t="s">
        <v>131</v>
      </c>
      <c r="B34" s="93">
        <v>0</v>
      </c>
      <c r="C34" s="92"/>
    </row>
    <row r="35" ht="22.5" customHeight="1" spans="1:3">
      <c r="A35" s="92" t="s">
        <v>132</v>
      </c>
      <c r="B35" s="93">
        <v>0</v>
      </c>
      <c r="C35" s="92"/>
    </row>
    <row r="36" ht="22.5" customHeight="1" spans="1:3">
      <c r="A36" s="92" t="s">
        <v>133</v>
      </c>
      <c r="B36" s="93">
        <v>0</v>
      </c>
      <c r="C36" s="92"/>
    </row>
    <row r="37" ht="22.5" customHeight="1" spans="1:3">
      <c r="A37" s="92" t="s">
        <v>134</v>
      </c>
      <c r="B37" s="93">
        <v>0</v>
      </c>
      <c r="C37" s="92"/>
    </row>
    <row r="38" ht="22.5" customHeight="1" spans="1:3">
      <c r="A38" s="92" t="s">
        <v>135</v>
      </c>
      <c r="B38" s="93">
        <v>0</v>
      </c>
      <c r="C38" s="92"/>
    </row>
    <row r="39" ht="22.5" customHeight="1" spans="1:3">
      <c r="A39" s="92" t="s">
        <v>136</v>
      </c>
      <c r="B39" s="93">
        <v>0</v>
      </c>
      <c r="C39" s="92"/>
    </row>
    <row r="40" ht="22.5" customHeight="1" spans="1:3">
      <c r="A40" s="92" t="s">
        <v>137</v>
      </c>
      <c r="B40" s="93">
        <v>0</v>
      </c>
      <c r="C40" s="92"/>
    </row>
    <row r="41" ht="22.5" customHeight="1" spans="1:3">
      <c r="A41" s="92" t="s">
        <v>138</v>
      </c>
      <c r="B41" s="93">
        <v>0</v>
      </c>
      <c r="C41" s="92"/>
    </row>
    <row r="42" ht="22.5" customHeight="1" spans="1:3">
      <c r="A42" s="92" t="s">
        <v>139</v>
      </c>
      <c r="B42" s="93">
        <v>0</v>
      </c>
      <c r="C42" s="92"/>
    </row>
    <row r="43" ht="22.5" customHeight="1" spans="1:3">
      <c r="A43" s="92" t="s">
        <v>140</v>
      </c>
      <c r="B43" s="93">
        <v>0</v>
      </c>
      <c r="C43" s="92"/>
    </row>
    <row r="44" ht="22.5" customHeight="1" spans="1:3">
      <c r="A44" s="94" t="s">
        <v>141</v>
      </c>
      <c r="B44" s="93">
        <v>0</v>
      </c>
      <c r="C44" s="92"/>
    </row>
    <row r="45" ht="22.5" customHeight="1" spans="1:3">
      <c r="A45" s="92" t="s">
        <v>142</v>
      </c>
      <c r="B45" s="93">
        <v>7.4</v>
      </c>
      <c r="C45" s="92"/>
    </row>
    <row r="46" ht="22.5" customHeight="1" spans="1:3">
      <c r="A46" s="92" t="s">
        <v>143</v>
      </c>
      <c r="B46" s="93">
        <v>0</v>
      </c>
      <c r="C46" s="92"/>
    </row>
    <row r="47" ht="22.5" customHeight="1" spans="1:3">
      <c r="A47" s="92" t="s">
        <v>144</v>
      </c>
      <c r="B47" s="93">
        <v>4.37</v>
      </c>
      <c r="C47" s="92"/>
    </row>
    <row r="48" ht="22.5" customHeight="1" spans="1:3">
      <c r="A48" s="92" t="s">
        <v>145</v>
      </c>
      <c r="B48" s="93">
        <v>0</v>
      </c>
      <c r="C48" s="92"/>
    </row>
    <row r="49" ht="22.5" customHeight="1" spans="1:3">
      <c r="A49" s="92" t="s">
        <v>146</v>
      </c>
      <c r="B49" s="93">
        <v>0</v>
      </c>
      <c r="C49" s="92"/>
    </row>
    <row r="50" ht="22.5" customHeight="1" spans="1:3">
      <c r="A50" s="92" t="s">
        <v>147</v>
      </c>
      <c r="B50" s="93">
        <v>0.53</v>
      </c>
      <c r="C50" s="92"/>
    </row>
    <row r="51" ht="22.5" customHeight="1" spans="1:3">
      <c r="A51" s="92" t="s">
        <v>148</v>
      </c>
      <c r="B51" s="93">
        <v>0</v>
      </c>
      <c r="C51" s="92"/>
    </row>
    <row r="52" ht="22.5" customHeight="1" spans="1:3">
      <c r="A52" s="92" t="s">
        <v>149</v>
      </c>
      <c r="B52" s="93">
        <v>0</v>
      </c>
      <c r="C52" s="92"/>
    </row>
    <row r="53" ht="22.5" customHeight="1" spans="1:3">
      <c r="A53" s="92" t="s">
        <v>150</v>
      </c>
      <c r="B53" s="93">
        <v>0</v>
      </c>
      <c r="C53" s="92"/>
    </row>
    <row r="54" ht="22.5" customHeight="1" spans="1:3">
      <c r="A54" s="92" t="s">
        <v>151</v>
      </c>
      <c r="B54" s="93">
        <v>0</v>
      </c>
      <c r="C54" s="92"/>
    </row>
    <row r="55" ht="22.5" customHeight="1" spans="1:3">
      <c r="A55" s="92" t="s">
        <v>152</v>
      </c>
      <c r="B55" s="93">
        <v>0</v>
      </c>
      <c r="C55" s="92"/>
    </row>
    <row r="56" ht="22.5" customHeight="1" spans="1:3">
      <c r="A56" s="92" t="s">
        <v>153</v>
      </c>
      <c r="B56" s="93">
        <v>2.5</v>
      </c>
      <c r="C56" s="92"/>
    </row>
    <row r="57" ht="22.5" customHeight="1" spans="1:3">
      <c r="A57" s="91" t="s">
        <v>154</v>
      </c>
      <c r="B57" s="93">
        <v>507.41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workbookViewId="0">
      <selection activeCell="A3" sqref="A3:B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155</v>
      </c>
    </row>
    <row r="2" ht="19.5" customHeight="1" spans="1:2">
      <c r="A2" s="74"/>
      <c r="B2" s="75"/>
    </row>
    <row r="3" ht="30" customHeight="1" spans="1:2">
      <c r="A3" s="76" t="s">
        <v>156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157</v>
      </c>
      <c r="B6" s="63">
        <v>0</v>
      </c>
    </row>
    <row r="7" ht="38.25" customHeight="1" spans="1:2">
      <c r="A7" s="67" t="s">
        <v>158</v>
      </c>
      <c r="B7" s="63">
        <v>0</v>
      </c>
    </row>
    <row r="8" ht="38.25" customHeight="1" spans="1:2">
      <c r="A8" s="67" t="s">
        <v>159</v>
      </c>
      <c r="B8" s="63">
        <v>0</v>
      </c>
    </row>
    <row r="9" ht="38.25" customHeight="1" spans="1:2">
      <c r="A9" s="81" t="s">
        <v>160</v>
      </c>
      <c r="B9" s="82">
        <v>0</v>
      </c>
    </row>
    <row r="10" ht="38.25" customHeight="1" spans="1:2">
      <c r="A10" s="83" t="s">
        <v>161</v>
      </c>
      <c r="B10" s="82">
        <v>0</v>
      </c>
    </row>
    <row r="11" ht="38.25" customHeight="1" spans="1:2">
      <c r="A11" s="84" t="s">
        <v>162</v>
      </c>
      <c r="B11" s="85">
        <v>0</v>
      </c>
    </row>
    <row r="12" ht="91.5" customHeight="1" spans="1:2">
      <c r="A12" s="86" t="s">
        <v>163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166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95</v>
      </c>
      <c r="D6" s="63" t="s">
        <v>84</v>
      </c>
      <c r="E6" s="63" t="s">
        <v>85</v>
      </c>
      <c r="F6" s="63" t="s">
        <v>95</v>
      </c>
      <c r="G6" s="63" t="s">
        <v>84</v>
      </c>
      <c r="H6" s="63" t="s">
        <v>85</v>
      </c>
      <c r="I6" s="63" t="s">
        <v>95</v>
      </c>
      <c r="J6" s="63" t="s">
        <v>84</v>
      </c>
      <c r="K6" s="63" t="s">
        <v>85</v>
      </c>
    </row>
    <row r="7" s="59" customFormat="1" ht="30" customHeight="1" spans="1:11">
      <c r="A7" s="64" t="s">
        <v>167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168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169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170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170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170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170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170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170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170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171</v>
      </c>
      <c r="B1" s="45"/>
      <c r="C1" s="45"/>
      <c r="D1" s="45"/>
      <c r="E1" s="45"/>
      <c r="F1" s="45"/>
    </row>
    <row r="2" ht="22.2" spans="1:8">
      <c r="A2" s="46" t="s">
        <v>172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173</v>
      </c>
      <c r="B4" s="51" t="s">
        <v>174</v>
      </c>
      <c r="C4" s="52" t="s">
        <v>175</v>
      </c>
      <c r="D4" s="52"/>
      <c r="E4" s="53" t="s">
        <v>176</v>
      </c>
      <c r="F4" s="10" t="s">
        <v>177</v>
      </c>
      <c r="G4" s="53" t="s">
        <v>178</v>
      </c>
      <c r="H4" s="53" t="s">
        <v>179</v>
      </c>
    </row>
    <row r="5" ht="21" customHeight="1" spans="1:8">
      <c r="A5" s="50"/>
      <c r="B5" s="51"/>
      <c r="C5" s="10" t="s">
        <v>180</v>
      </c>
      <c r="D5" s="10" t="s">
        <v>181</v>
      </c>
      <c r="E5" s="53"/>
      <c r="F5" s="10"/>
      <c r="G5" s="53"/>
      <c r="H5" s="53"/>
    </row>
    <row r="6" ht="27.75" customHeight="1" spans="1:8">
      <c r="A6" s="54" t="s">
        <v>81</v>
      </c>
      <c r="B6" s="55"/>
      <c r="C6" s="55"/>
      <c r="D6" s="55"/>
      <c r="E6" s="56"/>
      <c r="F6" s="57"/>
      <c r="G6" s="57" t="s">
        <v>182</v>
      </c>
      <c r="H6" s="57" t="s">
        <v>182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183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185</v>
      </c>
      <c r="B4" s="31" t="s">
        <v>186</v>
      </c>
      <c r="C4" s="31" t="s">
        <v>187</v>
      </c>
      <c r="D4" s="31" t="s">
        <v>188</v>
      </c>
      <c r="E4" s="8" t="s">
        <v>189</v>
      </c>
      <c r="F4" s="8"/>
      <c r="G4" s="8"/>
      <c r="H4" s="8"/>
      <c r="I4" s="8"/>
      <c r="J4" s="8"/>
      <c r="K4" s="8"/>
      <c r="L4" s="8"/>
      <c r="M4" s="8"/>
      <c r="N4" s="40" t="s">
        <v>190</v>
      </c>
    </row>
    <row r="5" ht="37.5" customHeight="1" spans="1:14">
      <c r="A5" s="9"/>
      <c r="B5" s="31"/>
      <c r="C5" s="31"/>
      <c r="D5" s="31"/>
      <c r="E5" s="10" t="s">
        <v>191</v>
      </c>
      <c r="F5" s="8" t="s">
        <v>41</v>
      </c>
      <c r="G5" s="8"/>
      <c r="H5" s="8"/>
      <c r="I5" s="8"/>
      <c r="J5" s="41"/>
      <c r="K5" s="41"/>
      <c r="L5" s="23" t="s">
        <v>192</v>
      </c>
      <c r="M5" s="23" t="s">
        <v>193</v>
      </c>
      <c r="N5" s="42"/>
    </row>
    <row r="6" ht="78.75" customHeight="1" spans="1:14">
      <c r="A6" s="13"/>
      <c r="B6" s="31"/>
      <c r="C6" s="31"/>
      <c r="D6" s="31"/>
      <c r="E6" s="10"/>
      <c r="F6" s="14" t="s">
        <v>194</v>
      </c>
      <c r="G6" s="10" t="s">
        <v>195</v>
      </c>
      <c r="H6" s="10" t="s">
        <v>196</v>
      </c>
      <c r="I6" s="10" t="s">
        <v>197</v>
      </c>
      <c r="J6" s="10" t="s">
        <v>198</v>
      </c>
      <c r="K6" s="24" t="s">
        <v>199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200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202</v>
      </c>
      <c r="B4" s="7" t="s">
        <v>203</v>
      </c>
      <c r="C4" s="8" t="s">
        <v>189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191</v>
      </c>
      <c r="D5" s="11" t="s">
        <v>204</v>
      </c>
      <c r="E5" s="12"/>
      <c r="F5" s="12"/>
      <c r="G5" s="12"/>
      <c r="H5" s="12"/>
      <c r="I5" s="22"/>
      <c r="J5" s="23" t="s">
        <v>192</v>
      </c>
      <c r="K5" s="23" t="s">
        <v>193</v>
      </c>
      <c r="L5" s="9"/>
    </row>
    <row r="6" ht="81" customHeight="1" spans="1:12">
      <c r="A6" s="13"/>
      <c r="B6" s="13"/>
      <c r="C6" s="10"/>
      <c r="D6" s="14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24" t="s">
        <v>205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2020-05-19T04:07:29Z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