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50"/>
  </bookViews>
  <sheets>
    <sheet name="1、2020年部门收支总表" sheetId="1" r:id="rId1"/>
    <sheet name="2、2020年部门收入总表" sheetId="8" r:id="rId2"/>
    <sheet name="3、2020年部门支出总表" sheetId="9" r:id="rId3"/>
    <sheet name="4、2020年财政拨款收支总表" sheetId="12" r:id="rId4"/>
    <sheet name="5、2020年一般公共预算支出表" sheetId="2" r:id="rId5"/>
    <sheet name="6、2020年一般公共预算基本支出经济科目表" sheetId="6" r:id="rId6"/>
    <sheet name="7、2020年一般公共预算“三公”经费支出表" sheetId="3" r:id="rId7"/>
    <sheet name="8、2020年政府性基金预算支出表" sheetId="13" r:id="rId8"/>
    <sheet name="9、2020年一般公共预算重点项目绩效目标表" sheetId="15" r:id="rId9"/>
    <sheet name="10、2020年政府采购预算表" sheetId="4" r:id="rId10"/>
    <sheet name="11、2020年政府购买服务支出预算表" sheetId="11" r:id="rId11"/>
  </sheets>
  <definedNames>
    <definedName name="_xlnm.Print_Titles" localSheetId="0">'1、2020年部门收支总表'!$1:$7</definedName>
    <definedName name="_xlnm.Print_Titles" localSheetId="3">'4、2020年财政拨款收支总表'!$1:$7</definedName>
    <definedName name="_xlnm.Print_Titles" localSheetId="5">'6、2020年一般公共预算基本支出经济科目表'!$1:$4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<sst xmlns="http://schemas.openxmlformats.org/spreadsheetml/2006/main" count="271">
  <si>
    <t>表1</t>
  </si>
  <si>
    <t>孝义市兑镇镇人民政府2020年部门收支总表</t>
  </si>
  <si>
    <t>单位：万元</t>
  </si>
  <si>
    <t>收      入</t>
  </si>
  <si>
    <t>支      出</t>
  </si>
  <si>
    <t>项 目</t>
  </si>
  <si>
    <t>预算数</t>
  </si>
  <si>
    <t>项  目</t>
  </si>
  <si>
    <t>2019年</t>
  </si>
  <si>
    <t>2020年</t>
  </si>
  <si>
    <t>2020年比2019年增减%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</si>
  <si>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</si>
  <si>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</si>
  <si>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</si>
  <si>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</si>
  <si>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</si>
  <si>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</si>
  <si>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</si>
  <si>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</si>
  <si>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</si>
  <si>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</si>
  <si>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</si>
  <si>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</si>
  <si>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</si>
  <si>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</si>
  <si>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</si>
  <si>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</si>
  <si>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</si>
  <si>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</si>
  <si>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</si>
  <si>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</si>
  <si>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</si>
  <si>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</si>
  <si>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</si>
  <si>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</si>
  <si>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</si>
  <si>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</si>
  <si>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</si>
  <si>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</si>
  <si>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孝义市兑镇镇人民政府2020年部门收入总表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</si>
  <si>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</si>
  <si>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</si>
  <si>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</si>
  <si>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</si>
  <si>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</si>
  <si>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</si>
  <si>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</si>
  <si>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201</t>
  </si>
  <si>
    <t>一般公共服务支出</t>
  </si>
  <si>
    <t>20103</t>
  </si>
  <si>
    <t xml:space="preserve">  政府办公厅（室）及相关机构事务</t>
  </si>
  <si>
    <t>2010301</t>
  </si>
  <si>
    <t xml:space="preserve">    行政运行（政府办公厅（室）及相关机构事务）</t>
  </si>
  <si>
    <t>2010350</t>
  </si>
  <si>
    <t xml:space="preserve">    事业运行（政府办公厅（室）及相关机构事务）</t>
  </si>
  <si>
    <t>208</t>
  </si>
  <si>
    <t>社会保障和就业支出</t>
  </si>
  <si>
    <t>20805</t>
  </si>
  <si>
    <t xml:space="preserve">  行政事业单位养老支出</t>
  </si>
  <si>
    <t>2080501</t>
  </si>
  <si>
    <t>行政单位离退休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</si>
  <si>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</si>
  <si>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</si>
  <si>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</si>
  <si>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</si>
  <si>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20811</t>
  </si>
  <si>
    <t xml:space="preserve">  残疾人事业</t>
  </si>
  <si>
    <t>2081107</t>
  </si>
  <si>
    <t xml:space="preserve">    残疾人生活和护理补贴</t>
  </si>
  <si>
    <t>210</t>
  </si>
  <si>
    <t>卫生健康支出</t>
  </si>
  <si>
    <t>21007</t>
  </si>
  <si>
    <t xml:space="preserve">  计划生育事务</t>
  </si>
  <si>
    <t>2100799</t>
  </si>
  <si>
    <t xml:space="preserve">    其他计划生育事务支出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</si>
  <si>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</si>
  <si>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</si>
  <si>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</si>
  <si>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</si>
  <si>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</si>
  <si>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</si>
  <si>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</si>
  <si>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</si>
  <si>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212</t>
  </si>
  <si>
    <t>城乡社区支出</t>
  </si>
  <si>
    <t>21201</t>
  </si>
  <si>
    <t xml:space="preserve">  城乡社区管理事务</t>
  </si>
  <si>
    <t>2120199</t>
  </si>
  <si>
    <t xml:space="preserve">    其他城乡社区管理事务支出</t>
  </si>
  <si>
    <t>21203</t>
  </si>
  <si>
    <t xml:space="preserve">  城乡社区公共设施</t>
  </si>
  <si>
    <t>2120399</t>
  </si>
  <si>
    <t xml:space="preserve">    其他城乡社区公共设施支出</t>
  </si>
  <si>
    <t>213</t>
  </si>
  <si>
    <t>农林水支出</t>
  </si>
  <si>
    <t>21307</t>
  </si>
  <si>
    <t xml:space="preserve">  农村综合改革</t>
  </si>
  <si>
    <t>2130705</t>
  </si>
  <si>
    <t xml:space="preserve">    对村民委员会和村党支部的补助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</si>
  <si>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</si>
  <si>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</si>
  <si>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</si>
  <si>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</si>
  <si>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</si>
  <si>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</si>
  <si>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合计</t>
  </si>
  <si>
    <t>表3</t>
  </si>
  <si>
    <t>孝义市兑镇镇人民政府2020年部门支出总表</t>
  </si>
  <si>
    <t>基本支出</t>
  </si>
  <si>
    <t>项目支出</t>
  </si>
  <si>
    <t>行政运行（政府办公厅（室）及相关机构事务）</t>
  </si>
  <si>
    <t>事业运行（政府办公厅（室）及相关机构事务）</t>
  </si>
  <si>
    <t>行政事业单位养老支出</t>
  </si>
  <si>
    <t>机关事业单位基本养老保险缴费支出</t>
  </si>
  <si>
    <t>机关事业单位职业年金缴费支出</t>
  </si>
  <si>
    <t>残疾人事业</t>
  </si>
  <si>
    <t>残疾人生活和护理补贴</t>
  </si>
  <si>
    <t>计划生育事务</t>
  </si>
  <si>
    <t>其他计划生育事务支出</t>
  </si>
  <si>
    <t>行政事业单位医疗</t>
  </si>
  <si>
    <t>行政单位医疗</t>
  </si>
  <si>
    <t>事业单位医疗</t>
  </si>
  <si>
    <t>公务员医疗补助</t>
  </si>
  <si>
    <t>城乡社区管理事务</t>
  </si>
  <si>
    <t>其他城乡社区管理事务支出</t>
  </si>
  <si>
    <t>城乡社区公共设施</t>
  </si>
  <si>
    <t>其他城乡社区公共设施支出</t>
  </si>
  <si>
    <t>农村综合改革</t>
  </si>
  <si>
    <t>对村民委员会和村党支部的补助</t>
  </si>
  <si>
    <t>住房改革支出</t>
  </si>
  <si>
    <t>住房公积金</t>
  </si>
  <si>
    <t>表4</t>
  </si>
  <si>
    <t>孝义市兑镇镇人民政府2020年财政拨款收支总表</t>
  </si>
  <si>
    <t>小计</t>
  </si>
  <si>
    <t>政府性基金预算</t>
  </si>
  <si>
    <t>表5</t>
  </si>
  <si>
    <t>孝义市兑镇镇人民政府2020年一般公共预算支出表</t>
  </si>
  <si>
    <t>2019年预算数</t>
  </si>
  <si>
    <t>2020年预算数</t>
  </si>
  <si>
    <t>2020年预算数比2019年预算数增减%</t>
  </si>
  <si>
    <t xml:space="preserve">   机关事业单位基本养老保险缴费支出</t>
  </si>
  <si>
    <t>表6</t>
  </si>
  <si>
    <t>孝义市兑镇镇人民政府2020年一般公共预算基本支出经济科目表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</si>
  <si>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</si>
  <si>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</si>
  <si>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</si>
  <si>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</si>
  <si>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</si>
  <si>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</si>
  <si>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</si>
  <si>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</si>
  <si>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</si>
  <si>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</si>
  <si>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</si>
  <si>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</si>
  <si>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</si>
  <si>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</si>
  <si>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</si>
  <si>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</si>
  <si>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</si>
  <si>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</si>
  <si>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</si>
  <si>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</si>
  <si>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</si>
  <si>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</si>
  <si>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t xml:space="preserve">    物业管理费</t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</si>
  <si>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</si>
  <si>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</si>
  <si>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</si>
  <si>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</si>
  <si>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</si>
  <si>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</si>
  <si>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</si>
  <si>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</si>
  <si>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</si>
  <si>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</si>
  <si>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</si>
  <si>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</si>
  <si>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</si>
  <si>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</si>
  <si>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</si>
  <si>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</si>
  <si>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</si>
  <si>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</si>
  <si>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</si>
  <si>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</si>
  <si>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</si>
  <si>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</si>
  <si>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</si>
  <si>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</si>
  <si>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</si>
  <si>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</si>
  <si>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</si>
  <si>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</si>
  <si>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</si>
  <si>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</si>
  <si>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合     计</t>
  </si>
  <si>
    <t>表7</t>
  </si>
  <si>
    <t>孝义市兑镇镇人民政府2020年一般公共预算“三公”经费支出情况统计表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</si>
  <si>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</si>
  <si>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</si>
  <si>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</si>
  <si>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</si>
  <si>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</si>
  <si>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</si>
  <si>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</si>
  <si>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</si>
  <si>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孝义市兑镇镇人民政府2020年政府性基金预算支出表</t>
  </si>
  <si>
    <t>2020年预算比2019年预算数增减</t>
  </si>
  <si>
    <t>合      计</t>
  </si>
  <si>
    <t>表9</t>
  </si>
  <si>
    <t>孝义市兑镇镇人民政府2020年一般公共预算重点项目绩效目标表</t>
  </si>
  <si>
    <t>项目名称</t>
  </si>
  <si>
    <t>2020年预算金额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</si>
  <si>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</si>
  <si>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</si>
  <si>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</si>
  <si>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</si>
  <si>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</si>
  <si>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</si>
  <si>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</si>
  <si>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</si>
  <si>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</si>
  <si>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孝义市兑镇镇人民政府2020年政府采购预算表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</si>
  <si>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</si>
  <si>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</si>
  <si>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</si>
  <si>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</si>
  <si>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</si>
  <si>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</si>
  <si>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</si>
  <si>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</si>
  <si>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</si>
  <si>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</si>
  <si>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</si>
  <si>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</si>
  <si>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</si>
  <si>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</si>
  <si>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</si>
  <si>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档案柜</t>
  </si>
  <si>
    <t>支</t>
  </si>
  <si>
    <t>诊疗床</t>
  </si>
  <si>
    <t>椅子</t>
  </si>
  <si>
    <t>把</t>
  </si>
  <si>
    <t>衣柜</t>
  </si>
  <si>
    <t>热水器</t>
  </si>
  <si>
    <t>个</t>
  </si>
  <si>
    <t>饭桌椅子</t>
  </si>
  <si>
    <t>套</t>
  </si>
  <si>
    <t>床头柜</t>
  </si>
  <si>
    <t>厨具</t>
  </si>
  <si>
    <t>批</t>
  </si>
  <si>
    <t>茶扶手椅</t>
  </si>
  <si>
    <t>办公桌椅</t>
  </si>
  <si>
    <t>办公桌</t>
  </si>
  <si>
    <t>戴尔</t>
  </si>
  <si>
    <t>台</t>
  </si>
  <si>
    <t>爱普生</t>
  </si>
  <si>
    <t>荣太</t>
  </si>
  <si>
    <t>惠普1005</t>
  </si>
  <si>
    <t>DELL3980</t>
  </si>
  <si>
    <t>美的3P</t>
  </si>
  <si>
    <t>美的1.5P</t>
  </si>
  <si>
    <t>海尔</t>
  </si>
  <si>
    <t>监控设备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</si>
  <si>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</si>
  <si>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孝义市兑镇镇人民政府2020年政府购买服务支出预算表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</si>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</sst>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10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\ ??/??"/>
    <numFmt numFmtId="43" formatCode="_ * #,##0.00_ ;_ * \-#,##0.00_ ;_ * &quot;-&quot;??_ ;_ @_ "/>
    <numFmt numFmtId="41" formatCode="_ * #,##0_ ;_ * \-#,##0_ ;_ * &quot;-&quot;_ ;_ @_ "/>
    <numFmt numFmtId="177" formatCode="* #,##0.0;* \-#,##0.0;* &quot;&quot;??;@"/>
    <numFmt numFmtId="178" formatCode="0.00_ "/>
    <numFmt numFmtId="179" formatCode="0_ "/>
    <numFmt numFmtId="180" formatCode="#,##0.00_ "/>
    <numFmt numFmtId="181" formatCode="0.00_);[Red]\(0.00\)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 applyProtection="0"/>
    <xf numFmtId="42" fontId="15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6" fillId="20" borderId="17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33" borderId="20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4" borderId="13" applyNumberFormat="0" applyAlignment="0" applyProtection="0">
      <alignment vertical="center"/>
    </xf>
    <xf numFmtId="0" fontId="30" fillId="4" borderId="17" applyNumberFormat="0" applyAlignment="0" applyProtection="0">
      <alignment vertical="center"/>
    </xf>
    <xf numFmtId="0" fontId="22" fillId="14" borderId="15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0" fillId="0" borderId="0" applyProtection="0"/>
    <xf numFmtId="0" fontId="3" fillId="0" borderId="0"/>
    <xf numFmtId="0" fontId="0" fillId="0" borderId="0" applyProtection="0"/>
  </cellStyleXfs>
  <cellXfs count="142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51" applyProtection="1"/>
    <xf numFmtId="0" fontId="0" fillId="0" borderId="0" xfId="51" applyAlignment="1" applyProtection="1">
      <alignment wrapText="1"/>
    </xf>
    <xf numFmtId="49" fontId="1" fillId="2" borderId="0" xfId="51" applyNumberFormat="1" applyFont="1" applyFill="1" applyAlignment="1" applyProtection="1">
      <alignment horizontal="center" vertical="center"/>
    </xf>
    <xf numFmtId="49" fontId="2" fillId="2" borderId="0" xfId="51" applyNumberFormat="1" applyFont="1" applyFill="1" applyAlignment="1" applyProtection="1">
      <alignment horizontal="center" vertical="center"/>
    </xf>
    <xf numFmtId="49" fontId="2" fillId="2" borderId="0" xfId="51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8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8" fontId="0" fillId="0" borderId="2" xfId="0" applyNumberFormat="1" applyFont="1" applyFill="1" applyBorder="1" applyAlignment="1" applyProtection="1">
      <alignment horizontal="center" vertical="center" wrapText="1"/>
    </xf>
    <xf numFmtId="178" fontId="0" fillId="0" borderId="4" xfId="0" applyNumberFormat="1" applyFont="1" applyFill="1" applyBorder="1" applyAlignment="1" applyProtection="1">
      <alignment horizontal="center" vertical="center"/>
    </xf>
    <xf numFmtId="178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51" applyFont="1" applyBorder="1" applyProtection="1"/>
    <xf numFmtId="0" fontId="0" fillId="0" borderId="2" xfId="51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51" applyFont="1" applyBorder="1" applyProtection="1"/>
    <xf numFmtId="0" fontId="3" fillId="0" borderId="2" xfId="51" applyFont="1" applyBorder="1" applyAlignment="1" applyProtection="1">
      <alignment wrapText="1"/>
    </xf>
    <xf numFmtId="178" fontId="0" fillId="0" borderId="0" xfId="0" applyNumberFormat="1" applyFont="1" applyAlignment="1">
      <alignment horizontal="right" vertical="center"/>
    </xf>
    <xf numFmtId="178" fontId="0" fillId="0" borderId="7" xfId="0" applyNumberFormat="1" applyFont="1" applyFill="1" applyBorder="1" applyAlignment="1" applyProtection="1">
      <alignment horizontal="center" vertical="center"/>
    </xf>
    <xf numFmtId="178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51" applyNumberFormat="1" applyFont="1" applyFill="1" applyBorder="1" applyAlignment="1" applyProtection="1">
      <alignment horizontal="center" vertical="center" wrapText="1"/>
    </xf>
    <xf numFmtId="178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8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9" fontId="3" fillId="0" borderId="4" xfId="50" applyNumberFormat="1" applyFont="1" applyFill="1" applyBorder="1" applyAlignment="1" applyProtection="1">
      <alignment horizontal="center" vertical="center"/>
    </xf>
    <xf numFmtId="49" fontId="3" fillId="0" borderId="2" xfId="50" applyNumberFormat="1" applyFont="1" applyFill="1" applyBorder="1" applyAlignment="1" applyProtection="1">
      <alignment horizontal="center" vertical="center" wrapText="1"/>
    </xf>
    <xf numFmtId="3" fontId="3" fillId="0" borderId="2" xfId="5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178" fontId="0" fillId="0" borderId="2" xfId="0" applyNumberFormat="1" applyFont="1" applyFill="1" applyBorder="1" applyAlignment="1">
      <alignment horizontal="center" vertical="center"/>
    </xf>
    <xf numFmtId="178" fontId="0" fillId="0" borderId="2" xfId="0" applyNumberFormat="1" applyFont="1" applyFill="1" applyBorder="1" applyAlignment="1">
      <alignment vertical="center"/>
    </xf>
    <xf numFmtId="0" fontId="0" fillId="0" borderId="2" xfId="0" applyNumberFormat="1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horizontal="center"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8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>
      <alignment vertical="center"/>
    </xf>
    <xf numFmtId="179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8" fontId="0" fillId="0" borderId="0" xfId="0" applyNumberFormat="1" applyFont="1" applyFill="1" applyAlignment="1" applyProtection="1">
      <alignment vertical="center" wrapText="1"/>
    </xf>
    <xf numFmtId="178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8" fontId="0" fillId="0" borderId="4" xfId="0" applyNumberFormat="1" applyFont="1" applyFill="1" applyBorder="1" applyAlignment="1" applyProtection="1">
      <alignment horizontal="center" vertical="center" wrapText="1"/>
    </xf>
    <xf numFmtId="178" fontId="0" fillId="0" borderId="2" xfId="0" applyNumberFormat="1" applyFont="1" applyFill="1" applyBorder="1" applyAlignment="1" applyProtection="1">
      <alignment horizontal="centerContinuous" vertical="center" wrapText="1"/>
    </xf>
    <xf numFmtId="178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9" fontId="0" fillId="0" borderId="2" xfId="0" applyNumberFormat="1" applyFont="1" applyBorder="1" applyAlignment="1" applyProtection="1">
      <alignment vertical="center"/>
      <protection locked="0"/>
    </xf>
    <xf numFmtId="179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Border="1" applyAlignment="1" applyProtection="1">
      <alignment horizontal="right"/>
    </xf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49" fontId="0" fillId="0" borderId="2" xfId="49" applyNumberFormat="1" applyFont="1" applyBorder="1" applyAlignment="1" applyProtection="1">
      <alignment horizontal="center" vertical="center"/>
      <protection locked="0"/>
    </xf>
    <xf numFmtId="0" fontId="3" fillId="0" borderId="4" xfId="49" applyNumberFormat="1" applyFont="1" applyFill="1" applyBorder="1" applyAlignment="1" applyProtection="1">
      <alignment horizontal="center" vertical="center" wrapText="1"/>
    </xf>
    <xf numFmtId="178" fontId="3" fillId="0" borderId="2" xfId="0" applyNumberFormat="1" applyFont="1" applyBorder="1" applyAlignment="1" applyProtection="1">
      <alignment horizontal="center"/>
    </xf>
    <xf numFmtId="176" fontId="4" fillId="0" borderId="4" xfId="49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/>
    </xf>
    <xf numFmtId="180" fontId="3" fillId="0" borderId="2" xfId="0" applyNumberFormat="1" applyFont="1" applyBorder="1" applyAlignment="1" applyProtection="1">
      <alignment horizont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81" fontId="0" fillId="0" borderId="2" xfId="0" applyNumberFormat="1" applyFont="1" applyBorder="1" applyAlignment="1" applyProtection="1">
      <alignment horizontal="center" vertical="center"/>
      <protection locked="0"/>
    </xf>
    <xf numFmtId="181" fontId="0" fillId="0" borderId="2" xfId="0" applyNumberFormat="1" applyFont="1" applyBorder="1" applyAlignment="1" applyProtection="1">
      <alignment horizontal="center" vertical="center"/>
    </xf>
    <xf numFmtId="181" fontId="0" fillId="0" borderId="4" xfId="0" applyNumberFormat="1" applyFont="1" applyBorder="1" applyAlignment="1" applyProtection="1">
      <alignment horizontal="center" vertical="center"/>
    </xf>
    <xf numFmtId="181" fontId="0" fillId="0" borderId="4" xfId="0" applyNumberFormat="1" applyFont="1" applyBorder="1" applyAlignment="1" applyProtection="1">
      <alignment horizontal="center" vertical="center"/>
      <protection locked="0"/>
    </xf>
    <xf numFmtId="181" fontId="0" fillId="0" borderId="2" xfId="0" applyNumberFormat="1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8" fontId="4" fillId="0" borderId="0" xfId="0" applyNumberFormat="1" applyFont="1" applyAlignment="1" applyProtection="1">
      <alignment vertical="center"/>
    </xf>
    <xf numFmtId="176" fontId="4" fillId="0" borderId="2" xfId="49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8" fontId="0" fillId="0" borderId="2" xfId="0" applyNumberFormat="1" applyFont="1" applyBorder="1" applyAlignment="1" applyProtection="1">
      <alignment horizontal="center" vertical="center"/>
      <protection locked="0"/>
    </xf>
    <xf numFmtId="178" fontId="0" fillId="0" borderId="1" xfId="0" applyNumberFormat="1" applyFont="1" applyBorder="1" applyAlignment="1" applyProtection="1">
      <alignment horizontal="center" vertical="center"/>
    </xf>
    <xf numFmtId="178" fontId="0" fillId="0" borderId="2" xfId="0" applyNumberFormat="1" applyFont="1" applyBorder="1" applyAlignment="1" applyProtection="1">
      <alignment horizontal="center" vertical="center"/>
    </xf>
    <xf numFmtId="178" fontId="0" fillId="0" borderId="2" xfId="49" applyNumberFormat="1" applyFont="1" applyBorder="1" applyAlignment="1" applyProtection="1">
      <alignment horizontal="center" vertical="center"/>
      <protection locked="0"/>
    </xf>
    <xf numFmtId="49" fontId="0" fillId="0" borderId="2" xfId="49" applyNumberFormat="1" applyFont="1" applyBorder="1" applyAlignment="1" applyProtection="1">
      <alignment vertical="center"/>
      <protection locked="0"/>
    </xf>
    <xf numFmtId="0" fontId="3" fillId="0" borderId="2" xfId="0" applyFont="1" applyBorder="1" applyProtection="1"/>
    <xf numFmtId="0" fontId="0" fillId="0" borderId="5" xfId="0" applyFont="1" applyBorder="1" applyAlignment="1" applyProtection="1">
      <alignment horizontal="center" vertical="center"/>
    </xf>
    <xf numFmtId="0" fontId="3" fillId="0" borderId="2" xfId="49" applyFont="1" applyBorder="1" applyAlignment="1" applyProtection="1">
      <alignment horizontal="center" vertical="center"/>
    </xf>
    <xf numFmtId="178" fontId="0" fillId="0" borderId="2" xfId="49" applyNumberFormat="1" applyFont="1" applyBorder="1" applyAlignment="1" applyProtection="1">
      <alignment vertical="center"/>
      <protection locked="0"/>
    </xf>
    <xf numFmtId="181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49" applyNumberFormat="1" applyFont="1" applyBorder="1" applyAlignment="1" applyProtection="1">
      <alignment vertical="center"/>
    </xf>
    <xf numFmtId="181" fontId="0" fillId="0" borderId="2" xfId="0" applyNumberFormat="1" applyFont="1" applyBorder="1" applyAlignment="1" applyProtection="1">
      <alignment vertical="center"/>
    </xf>
    <xf numFmtId="178" fontId="0" fillId="0" borderId="4" xfId="49" applyNumberFormat="1" applyFont="1" applyBorder="1" applyAlignment="1" applyProtection="1">
      <alignment vertical="center"/>
    </xf>
    <xf numFmtId="181" fontId="0" fillId="0" borderId="4" xfId="0" applyNumberFormat="1" applyFont="1" applyBorder="1" applyAlignment="1" applyProtection="1">
      <alignment vertical="center"/>
    </xf>
    <xf numFmtId="178" fontId="0" fillId="0" borderId="4" xfId="49" applyNumberFormat="1" applyFont="1" applyBorder="1" applyAlignment="1" applyProtection="1">
      <alignment vertical="center"/>
      <protection locked="0"/>
    </xf>
    <xf numFmtId="181" fontId="0" fillId="0" borderId="4" xfId="0" applyNumberFormat="1" applyFont="1" applyBorder="1" applyAlignment="1" applyProtection="1">
      <alignment vertical="center"/>
      <protection locked="0"/>
    </xf>
    <xf numFmtId="181" fontId="0" fillId="0" borderId="2" xfId="0" applyNumberFormat="1" applyFont="1" applyBorder="1" applyProtection="1"/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_！2015年省级部门预算录入表（附件5）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abSelected="1" workbookViewId="0">
      <selection activeCell="D14" sqref="D14"/>
    </sheetView>
  </sheetViews>
  <sheetFormatPr defaultColWidth="6.875" defaultRowHeight="11.25" outlineLevelCol="7"/>
  <cols>
    <col min="1" max="1" width="33" style="64" customWidth="1"/>
    <col min="2" max="2" width="9.25" style="64" customWidth="1"/>
    <col min="3" max="3" width="10.875" style="64" customWidth="1"/>
    <col min="4" max="4" width="19.625" style="64" customWidth="1"/>
    <col min="5" max="5" width="34.125" style="64" customWidth="1"/>
    <col min="6" max="7" width="10.25" style="64" customWidth="1"/>
    <col min="8" max="8" width="20.625" style="64" customWidth="1"/>
    <col min="9" max="16384" width="6.875" style="64"/>
  </cols>
  <sheetData>
    <row r="1" ht="16.5" customHeight="1" spans="1:8">
      <c r="A1" s="66" t="s">
        <v>0</v>
      </c>
      <c r="B1" s="66"/>
      <c r="C1" s="66"/>
      <c r="D1" s="106"/>
      <c r="E1" s="106"/>
      <c r="F1" s="106"/>
      <c r="G1" s="106"/>
      <c r="H1" s="107"/>
    </row>
    <row r="2" ht="18.75" customHeight="1" spans="1:8">
      <c r="A2" s="108"/>
      <c r="B2" s="108"/>
      <c r="C2" s="108"/>
      <c r="D2" s="106"/>
      <c r="E2" s="106"/>
      <c r="F2" s="106"/>
      <c r="G2" s="106"/>
      <c r="H2" s="107"/>
    </row>
    <row r="3" ht="21" customHeight="1" spans="1:8">
      <c r="A3" s="80" t="s">
        <v>1</v>
      </c>
      <c r="B3" s="80"/>
      <c r="C3" s="80"/>
      <c r="D3" s="80"/>
      <c r="E3" s="80"/>
      <c r="F3" s="80"/>
      <c r="G3" s="80"/>
      <c r="H3" s="80"/>
    </row>
    <row r="4" ht="14.25" customHeight="1" spans="1:8">
      <c r="A4" s="109"/>
      <c r="B4" s="109"/>
      <c r="C4" s="109"/>
      <c r="D4" s="109"/>
      <c r="E4" s="109"/>
      <c r="F4" s="109"/>
      <c r="G4" s="109"/>
      <c r="H4" s="82" t="s">
        <v>2</v>
      </c>
    </row>
    <row r="5" ht="24" customHeight="1" spans="1:8">
      <c r="A5" s="142" t="s">
        <v>3</v>
      </c>
      <c r="B5" s="67"/>
      <c r="C5" s="67"/>
      <c r="D5" s="67"/>
      <c r="E5" s="142" t="s">
        <v>4</v>
      </c>
      <c r="F5" s="67"/>
      <c r="G5" s="67"/>
      <c r="H5" s="67"/>
    </row>
    <row r="6" ht="24" customHeight="1" spans="1:8">
      <c r="A6" s="143" t="s">
        <v>5</v>
      </c>
      <c r="B6" s="116" t="s">
        <v>6</v>
      </c>
      <c r="C6" s="131"/>
      <c r="D6" s="117"/>
      <c r="E6" s="122" t="s">
        <v>7</v>
      </c>
      <c r="F6" s="116" t="s">
        <v>6</v>
      </c>
      <c r="G6" s="131"/>
      <c r="H6" s="117"/>
    </row>
    <row r="7" ht="48.75" customHeight="1" spans="1:8">
      <c r="A7" s="119"/>
      <c r="B7" s="123" t="s">
        <v>8</v>
      </c>
      <c r="C7" s="123" t="s">
        <v>9</v>
      </c>
      <c r="D7" s="123" t="s">
        <v>10</v>
      </c>
      <c r="E7" s="124"/>
      <c r="F7" s="123" t="s">
        <v>8</v>
      </c>
      <c r="G7" s="123" t="s">
        <v>9</v>
      </c>
      <c r="H7" s="123" t="s">
        <v>10</v>
      </c>
    </row>
    <row r="8" ht="24" customHeight="1" spans="1:8">
      <c r="A8" s="71" t="s">
        <v>11</v>
      </c>
      <c r="B8" s="132">
        <v>1096.67</v>
      </c>
      <c r="C8" s="71">
        <v>1114.25</v>
      </c>
      <c r="D8" s="127">
        <v>1.60303464123209</v>
      </c>
      <c r="E8" s="69" t="s">
        <v>12</v>
      </c>
      <c r="F8" s="133">
        <v>672.75</v>
      </c>
      <c r="G8" s="134">
        <v>663.09</v>
      </c>
      <c r="H8" s="127">
        <f>(G8-F8)/F8*100</f>
        <v>-1.43589743589743</v>
      </c>
    </row>
    <row r="9" ht="24" customHeight="1" spans="1:8">
      <c r="A9" s="71" t="s">
        <v>13</v>
      </c>
      <c r="B9" s="71"/>
      <c r="C9" s="71"/>
      <c r="D9" s="127"/>
      <c r="E9" s="69" t="s">
        <v>14</v>
      </c>
      <c r="F9" s="133"/>
      <c r="G9" s="134"/>
      <c r="H9" s="127"/>
    </row>
    <row r="10" ht="24" customHeight="1" spans="1:8">
      <c r="A10" s="71" t="s">
        <v>15</v>
      </c>
      <c r="B10" s="71"/>
      <c r="C10" s="71"/>
      <c r="D10" s="127"/>
      <c r="E10" s="69" t="s">
        <v>16</v>
      </c>
      <c r="F10" s="133"/>
      <c r="G10" s="134"/>
      <c r="H10" s="127"/>
    </row>
    <row r="11" ht="24" customHeight="1" spans="1:8">
      <c r="A11" s="71" t="s">
        <v>17</v>
      </c>
      <c r="B11" s="71"/>
      <c r="C11" s="71"/>
      <c r="D11" s="127"/>
      <c r="E11" s="71" t="s">
        <v>18</v>
      </c>
      <c r="F11" s="135"/>
      <c r="G11" s="136"/>
      <c r="H11" s="127"/>
    </row>
    <row r="12" ht="24" customHeight="1" spans="1:8">
      <c r="A12" s="71"/>
      <c r="B12" s="71"/>
      <c r="C12" s="71"/>
      <c r="D12" s="127"/>
      <c r="E12" s="69" t="s">
        <v>19</v>
      </c>
      <c r="F12" s="133"/>
      <c r="G12" s="134"/>
      <c r="H12" s="127"/>
    </row>
    <row r="13" ht="24" customHeight="1" spans="1:8">
      <c r="A13" s="71"/>
      <c r="B13" s="71"/>
      <c r="C13" s="71"/>
      <c r="D13" s="127"/>
      <c r="E13" s="69" t="s">
        <v>20</v>
      </c>
      <c r="F13" s="133"/>
      <c r="G13" s="134"/>
      <c r="H13" s="127"/>
    </row>
    <row r="14" ht="24" customHeight="1" spans="1:8">
      <c r="A14" s="71"/>
      <c r="B14" s="71"/>
      <c r="C14" s="71"/>
      <c r="D14" s="127"/>
      <c r="E14" s="71" t="s">
        <v>21</v>
      </c>
      <c r="F14" s="135"/>
      <c r="G14" s="136"/>
      <c r="H14" s="127"/>
    </row>
    <row r="15" ht="24" customHeight="1" spans="1:8">
      <c r="A15" s="71"/>
      <c r="B15" s="71"/>
      <c r="C15" s="71"/>
      <c r="D15" s="127"/>
      <c r="E15" s="71" t="s">
        <v>22</v>
      </c>
      <c r="F15" s="137">
        <v>111.9</v>
      </c>
      <c r="G15" s="138">
        <v>116.55</v>
      </c>
      <c r="H15" s="127">
        <f>(G15-F15)/F15*100</f>
        <v>4.15549597855227</v>
      </c>
    </row>
    <row r="16" ht="24" customHeight="1" spans="1:8">
      <c r="A16" s="71"/>
      <c r="B16" s="71"/>
      <c r="C16" s="71"/>
      <c r="D16" s="127"/>
      <c r="E16" s="69" t="s">
        <v>23</v>
      </c>
      <c r="F16" s="139">
        <v>61.37</v>
      </c>
      <c r="G16" s="140">
        <v>60.72</v>
      </c>
      <c r="H16" s="127">
        <f>(G16-F16)/F16*100</f>
        <v>-1.05914942154147</v>
      </c>
    </row>
    <row r="17" ht="24" customHeight="1" spans="1:8">
      <c r="A17" s="71"/>
      <c r="B17" s="71"/>
      <c r="C17" s="71"/>
      <c r="D17" s="127"/>
      <c r="E17" s="69" t="s">
        <v>24</v>
      </c>
      <c r="F17" s="139"/>
      <c r="G17" s="140"/>
      <c r="H17" s="127"/>
    </row>
    <row r="18" ht="24" customHeight="1" spans="1:8">
      <c r="A18" s="71"/>
      <c r="B18" s="71"/>
      <c r="C18" s="71"/>
      <c r="D18" s="127"/>
      <c r="E18" s="71" t="s">
        <v>25</v>
      </c>
      <c r="F18" s="137">
        <v>87.25</v>
      </c>
      <c r="G18" s="138">
        <v>87.25</v>
      </c>
      <c r="H18" s="127">
        <f>(G18-F18)/F18*100</f>
        <v>0</v>
      </c>
    </row>
    <row r="19" ht="24" customHeight="1" spans="1:8">
      <c r="A19" s="71"/>
      <c r="B19" s="71"/>
      <c r="C19" s="71"/>
      <c r="D19" s="127"/>
      <c r="E19" s="71" t="s">
        <v>26</v>
      </c>
      <c r="F19" s="135">
        <v>136.3</v>
      </c>
      <c r="G19" s="136">
        <v>144.97</v>
      </c>
      <c r="H19" s="127">
        <f>(G19-F19)/F19*100</f>
        <v>6.36096845194423</v>
      </c>
    </row>
    <row r="20" ht="24" customHeight="1" spans="1:8">
      <c r="A20" s="71"/>
      <c r="B20" s="71"/>
      <c r="C20" s="71"/>
      <c r="D20" s="127"/>
      <c r="E20" s="71" t="s">
        <v>27</v>
      </c>
      <c r="F20" s="135"/>
      <c r="G20" s="136"/>
      <c r="H20" s="127"/>
    </row>
    <row r="21" ht="24" customHeight="1" spans="1:8">
      <c r="A21" s="71"/>
      <c r="B21" s="71"/>
      <c r="C21" s="71"/>
      <c r="D21" s="127"/>
      <c r="E21" s="71" t="s">
        <v>28</v>
      </c>
      <c r="F21" s="135"/>
      <c r="G21" s="136"/>
      <c r="H21" s="127"/>
    </row>
    <row r="22" ht="24" customHeight="1" spans="1:8">
      <c r="A22" s="71"/>
      <c r="B22" s="71"/>
      <c r="C22" s="71"/>
      <c r="D22" s="127"/>
      <c r="E22" s="71" t="s">
        <v>29</v>
      </c>
      <c r="F22" s="135"/>
      <c r="G22" s="136"/>
      <c r="H22" s="127"/>
    </row>
    <row r="23" ht="24" customHeight="1" spans="1:8">
      <c r="A23" s="71"/>
      <c r="B23" s="71"/>
      <c r="C23" s="71"/>
      <c r="D23" s="127"/>
      <c r="E23" s="71" t="s">
        <v>30</v>
      </c>
      <c r="F23" s="135"/>
      <c r="G23" s="136"/>
      <c r="H23" s="127"/>
    </row>
    <row r="24" ht="24" customHeight="1" spans="1:8">
      <c r="A24" s="71"/>
      <c r="B24" s="71"/>
      <c r="C24" s="71"/>
      <c r="D24" s="127"/>
      <c r="E24" s="71" t="s">
        <v>31</v>
      </c>
      <c r="F24" s="135"/>
      <c r="G24" s="136"/>
      <c r="H24" s="127"/>
    </row>
    <row r="25" ht="24" customHeight="1" spans="1:8">
      <c r="A25" s="71"/>
      <c r="B25" s="71"/>
      <c r="C25" s="71"/>
      <c r="D25" s="127"/>
      <c r="E25" s="71" t="s">
        <v>32</v>
      </c>
      <c r="F25" s="135">
        <v>27.1</v>
      </c>
      <c r="G25" s="136">
        <v>41.67</v>
      </c>
      <c r="H25" s="127">
        <f>(G25-F25)/F25*100</f>
        <v>53.7638376383764</v>
      </c>
    </row>
    <row r="26" ht="24" customHeight="1" spans="1:8">
      <c r="A26" s="71"/>
      <c r="B26" s="71"/>
      <c r="C26" s="71"/>
      <c r="D26" s="127"/>
      <c r="E26" s="71" t="s">
        <v>33</v>
      </c>
      <c r="F26" s="71"/>
      <c r="G26" s="136"/>
      <c r="H26" s="127"/>
    </row>
    <row r="27" ht="24" customHeight="1" spans="1:8">
      <c r="A27" s="71"/>
      <c r="B27" s="71"/>
      <c r="C27" s="71"/>
      <c r="D27" s="127"/>
      <c r="E27" s="71" t="s">
        <v>34</v>
      </c>
      <c r="F27" s="71"/>
      <c r="G27" s="136"/>
      <c r="H27" s="127"/>
    </row>
    <row r="28" ht="24" customHeight="1" spans="1:8">
      <c r="A28" s="71"/>
      <c r="B28" s="71"/>
      <c r="C28" s="71"/>
      <c r="D28" s="127"/>
      <c r="E28" s="71" t="s">
        <v>35</v>
      </c>
      <c r="F28" s="96"/>
      <c r="G28" s="141"/>
      <c r="H28" s="127"/>
    </row>
    <row r="29" ht="24" customHeight="1" spans="1:8">
      <c r="A29" s="67" t="s">
        <v>36</v>
      </c>
      <c r="B29" s="67">
        <f>SUM(B8:B28)</f>
        <v>1096.67</v>
      </c>
      <c r="C29" s="67">
        <f>SUM(C8:C28)</f>
        <v>1114.25</v>
      </c>
      <c r="D29" s="127">
        <f>(C29-B29)/B29*100</f>
        <v>1.60303464123209</v>
      </c>
      <c r="E29" s="67" t="s">
        <v>37</v>
      </c>
      <c r="F29" s="127">
        <f>SUM(F8:F28)</f>
        <v>1096.67</v>
      </c>
      <c r="G29" s="111">
        <f>SUM(G8:G28)</f>
        <v>1114.25</v>
      </c>
      <c r="H29" s="127">
        <f>(G29-F29)/F29*100</f>
        <v>1.60303464123209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scale="50" orientation="portrait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topLeftCell="A13" workbookViewId="0">
      <selection activeCell="H10" sqref="H10"/>
    </sheetView>
  </sheetViews>
  <sheetFormatPr defaultColWidth="9" defaultRowHeight="14.25"/>
  <cols>
    <col min="1" max="1" width="10.875" customWidth="1"/>
    <col min="2" max="4" width="8.75" customWidth="1"/>
  </cols>
  <sheetData>
    <row r="1" ht="31.5" customHeight="1" spans="1:14">
      <c r="A1" s="1" t="s">
        <v>222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2"/>
    </row>
    <row r="2" ht="33" customHeight="1" spans="1:14">
      <c r="A2" s="29" t="s">
        <v>223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224</v>
      </c>
      <c r="B4" s="31" t="s">
        <v>225</v>
      </c>
      <c r="C4" s="31" t="s">
        <v>226</v>
      </c>
      <c r="D4" s="31" t="s">
        <v>227</v>
      </c>
      <c r="E4" s="8" t="s">
        <v>228</v>
      </c>
      <c r="F4" s="8"/>
      <c r="G4" s="8"/>
      <c r="H4" s="8"/>
      <c r="I4" s="8"/>
      <c r="J4" s="8"/>
      <c r="K4" s="8"/>
      <c r="L4" s="8"/>
      <c r="M4" s="8"/>
      <c r="N4" s="43" t="s">
        <v>229</v>
      </c>
    </row>
    <row r="5" ht="37.5" customHeight="1" spans="1:14">
      <c r="A5" s="9"/>
      <c r="B5" s="31"/>
      <c r="C5" s="31"/>
      <c r="D5" s="31"/>
      <c r="E5" s="10" t="s">
        <v>230</v>
      </c>
      <c r="F5" s="8" t="s">
        <v>41</v>
      </c>
      <c r="G5" s="8"/>
      <c r="H5" s="8"/>
      <c r="I5" s="8"/>
      <c r="J5" s="44"/>
      <c r="K5" s="44"/>
      <c r="L5" s="23" t="s">
        <v>231</v>
      </c>
      <c r="M5" s="23" t="s">
        <v>232</v>
      </c>
      <c r="N5" s="45"/>
    </row>
    <row r="6" ht="78.75" customHeight="1" spans="1:14">
      <c r="A6" s="13"/>
      <c r="B6" s="31"/>
      <c r="C6" s="31"/>
      <c r="D6" s="31"/>
      <c r="E6" s="10"/>
      <c r="F6" s="14" t="s">
        <v>233</v>
      </c>
      <c r="G6" s="10" t="s">
        <v>234</v>
      </c>
      <c r="H6" s="10" t="s">
        <v>235</v>
      </c>
      <c r="I6" s="10" t="s">
        <v>236</v>
      </c>
      <c r="J6" s="10" t="s">
        <v>237</v>
      </c>
      <c r="K6" s="24" t="s">
        <v>238</v>
      </c>
      <c r="L6" s="25"/>
      <c r="M6" s="25"/>
      <c r="N6" s="46"/>
    </row>
    <row r="7" ht="24" customHeight="1" spans="1:14">
      <c r="A7" s="32" t="s">
        <v>239</v>
      </c>
      <c r="B7" s="32"/>
      <c r="C7" s="33" t="s">
        <v>240</v>
      </c>
      <c r="D7" s="34">
        <v>3</v>
      </c>
      <c r="E7" s="35">
        <v>0.06</v>
      </c>
      <c r="F7" s="35"/>
      <c r="G7" s="35"/>
      <c r="H7" s="35"/>
      <c r="I7" s="35"/>
      <c r="J7" s="35"/>
      <c r="K7" s="35"/>
      <c r="L7" s="35"/>
      <c r="M7" s="35"/>
      <c r="N7" s="35"/>
    </row>
    <row r="8" ht="24" customHeight="1" spans="1:14">
      <c r="A8" s="32" t="s">
        <v>241</v>
      </c>
      <c r="B8" s="32"/>
      <c r="C8" s="33" t="s">
        <v>240</v>
      </c>
      <c r="D8" s="34">
        <v>1</v>
      </c>
      <c r="E8" s="35">
        <v>0.05</v>
      </c>
      <c r="F8" s="35"/>
      <c r="G8" s="35"/>
      <c r="H8" s="35"/>
      <c r="I8" s="35"/>
      <c r="J8" s="35"/>
      <c r="K8" s="35"/>
      <c r="L8" s="35"/>
      <c r="M8" s="35"/>
      <c r="N8" s="35"/>
    </row>
    <row r="9" ht="24" customHeight="1" spans="1:14">
      <c r="A9" s="32" t="s">
        <v>242</v>
      </c>
      <c r="B9" s="32"/>
      <c r="C9" s="33" t="s">
        <v>243</v>
      </c>
      <c r="D9" s="34">
        <v>15</v>
      </c>
      <c r="E9" s="35">
        <v>0.45</v>
      </c>
      <c r="F9" s="35"/>
      <c r="G9" s="35"/>
      <c r="H9" s="35"/>
      <c r="I9" s="35"/>
      <c r="J9" s="35"/>
      <c r="K9" s="35"/>
      <c r="L9" s="35"/>
      <c r="M9" s="35"/>
      <c r="N9" s="35"/>
    </row>
    <row r="10" ht="24" customHeight="1" spans="1:14">
      <c r="A10" s="32" t="s">
        <v>244</v>
      </c>
      <c r="B10" s="32"/>
      <c r="C10" s="33" t="s">
        <v>240</v>
      </c>
      <c r="D10" s="34">
        <v>14</v>
      </c>
      <c r="E10" s="35">
        <v>0.42</v>
      </c>
      <c r="F10" s="35"/>
      <c r="G10" s="35"/>
      <c r="H10" s="35"/>
      <c r="I10" s="35"/>
      <c r="J10" s="35"/>
      <c r="K10" s="35"/>
      <c r="L10" s="35"/>
      <c r="M10" s="35"/>
      <c r="N10" s="35"/>
    </row>
    <row r="11" ht="24" customHeight="1" spans="1:14">
      <c r="A11" s="32" t="s">
        <v>245</v>
      </c>
      <c r="B11" s="32"/>
      <c r="C11" s="33" t="s">
        <v>246</v>
      </c>
      <c r="D11" s="34">
        <v>1</v>
      </c>
      <c r="E11" s="35">
        <v>0.15</v>
      </c>
      <c r="F11" s="35"/>
      <c r="G11" s="35"/>
      <c r="H11" s="35"/>
      <c r="I11" s="35"/>
      <c r="J11" s="35"/>
      <c r="K11" s="35"/>
      <c r="L11" s="35"/>
      <c r="M11" s="35"/>
      <c r="N11" s="35"/>
    </row>
    <row r="12" ht="24" customHeight="1" spans="1:14">
      <c r="A12" s="32" t="s">
        <v>247</v>
      </c>
      <c r="B12" s="32"/>
      <c r="C12" s="33" t="s">
        <v>248</v>
      </c>
      <c r="D12" s="34">
        <v>5</v>
      </c>
      <c r="E12" s="35">
        <v>0.25</v>
      </c>
      <c r="F12" s="35"/>
      <c r="G12" s="35"/>
      <c r="H12" s="35"/>
      <c r="I12" s="35"/>
      <c r="J12" s="35"/>
      <c r="K12" s="35"/>
      <c r="L12" s="35"/>
      <c r="M12" s="35"/>
      <c r="N12" s="35"/>
    </row>
    <row r="13" ht="24" customHeight="1" spans="1:14">
      <c r="A13" s="32" t="s">
        <v>249</v>
      </c>
      <c r="B13" s="32"/>
      <c r="C13" s="33" t="s">
        <v>240</v>
      </c>
      <c r="D13" s="34">
        <v>14</v>
      </c>
      <c r="E13" s="35">
        <v>0.28</v>
      </c>
      <c r="F13" s="35"/>
      <c r="G13" s="35"/>
      <c r="H13" s="35"/>
      <c r="I13" s="35"/>
      <c r="J13" s="35"/>
      <c r="K13" s="35"/>
      <c r="L13" s="35"/>
      <c r="M13" s="35"/>
      <c r="N13" s="35"/>
    </row>
    <row r="14" ht="24" customHeight="1" spans="1:14">
      <c r="A14" s="32" t="s">
        <v>250</v>
      </c>
      <c r="B14" s="32"/>
      <c r="C14" s="33" t="s">
        <v>251</v>
      </c>
      <c r="D14" s="34">
        <v>1</v>
      </c>
      <c r="E14" s="35">
        <v>2</v>
      </c>
      <c r="F14" s="35"/>
      <c r="G14" s="35"/>
      <c r="H14" s="35"/>
      <c r="I14" s="35"/>
      <c r="J14" s="35"/>
      <c r="K14" s="35"/>
      <c r="L14" s="35"/>
      <c r="M14" s="35"/>
      <c r="N14" s="35"/>
    </row>
    <row r="15" ht="24" customHeight="1" spans="1:14">
      <c r="A15" s="32" t="s">
        <v>252</v>
      </c>
      <c r="B15" s="32"/>
      <c r="C15" s="33" t="s">
        <v>248</v>
      </c>
      <c r="D15" s="34">
        <v>1</v>
      </c>
      <c r="E15" s="36">
        <v>0.1</v>
      </c>
      <c r="F15" s="37"/>
      <c r="G15" s="37"/>
      <c r="H15" s="37"/>
      <c r="I15" s="37"/>
      <c r="J15" s="37"/>
      <c r="K15" s="37"/>
      <c r="L15" s="37"/>
      <c r="M15" s="37"/>
      <c r="N15" s="47"/>
    </row>
    <row r="16" ht="24" customHeight="1" spans="1:14">
      <c r="A16" s="32" t="s">
        <v>253</v>
      </c>
      <c r="B16" s="32"/>
      <c r="C16" s="33" t="s">
        <v>248</v>
      </c>
      <c r="D16" s="34">
        <v>3</v>
      </c>
      <c r="E16" s="36">
        <v>0.3</v>
      </c>
      <c r="F16" s="37"/>
      <c r="G16" s="37"/>
      <c r="H16" s="37"/>
      <c r="I16" s="37"/>
      <c r="J16" s="37"/>
      <c r="K16" s="37"/>
      <c r="L16" s="37"/>
      <c r="M16" s="37"/>
      <c r="N16" s="47"/>
    </row>
    <row r="17" ht="24" customHeight="1" spans="1:14">
      <c r="A17" s="32" t="s">
        <v>254</v>
      </c>
      <c r="B17" s="32"/>
      <c r="C17" s="33" t="s">
        <v>240</v>
      </c>
      <c r="D17" s="34">
        <v>1</v>
      </c>
      <c r="E17" s="36">
        <v>0.3</v>
      </c>
      <c r="F17" s="37"/>
      <c r="G17" s="37"/>
      <c r="H17" s="37"/>
      <c r="I17" s="37"/>
      <c r="J17" s="37"/>
      <c r="K17" s="37"/>
      <c r="L17" s="37"/>
      <c r="M17" s="37"/>
      <c r="N17" s="47"/>
    </row>
    <row r="18" ht="24" customHeight="1" spans="1:14">
      <c r="A18" s="32" t="s">
        <v>255</v>
      </c>
      <c r="B18" s="32"/>
      <c r="C18" s="33" t="s">
        <v>256</v>
      </c>
      <c r="D18" s="34">
        <v>1</v>
      </c>
      <c r="E18" s="36">
        <v>0.1</v>
      </c>
      <c r="F18" s="37"/>
      <c r="G18" s="37"/>
      <c r="H18" s="37"/>
      <c r="I18" s="37"/>
      <c r="J18" s="37"/>
      <c r="K18" s="37"/>
      <c r="L18" s="37"/>
      <c r="M18" s="37"/>
      <c r="N18" s="47"/>
    </row>
    <row r="19" ht="24" customHeight="1" spans="1:14">
      <c r="A19" s="32" t="s">
        <v>257</v>
      </c>
      <c r="B19" s="32"/>
      <c r="C19" s="33" t="s">
        <v>256</v>
      </c>
      <c r="D19" s="34">
        <v>1</v>
      </c>
      <c r="E19" s="36">
        <v>0.1</v>
      </c>
      <c r="F19" s="37"/>
      <c r="G19" s="37"/>
      <c r="H19" s="37"/>
      <c r="I19" s="37"/>
      <c r="J19" s="37"/>
      <c r="K19" s="37"/>
      <c r="L19" s="37"/>
      <c r="M19" s="37"/>
      <c r="N19" s="47"/>
    </row>
    <row r="20" ht="24" customHeight="1" spans="1:14">
      <c r="A20" s="32" t="s">
        <v>258</v>
      </c>
      <c r="B20" s="32"/>
      <c r="C20" s="33" t="s">
        <v>256</v>
      </c>
      <c r="D20" s="34">
        <v>1</v>
      </c>
      <c r="E20" s="36">
        <v>3</v>
      </c>
      <c r="F20" s="37"/>
      <c r="G20" s="37"/>
      <c r="H20" s="37"/>
      <c r="I20" s="37"/>
      <c r="J20" s="37"/>
      <c r="K20" s="37"/>
      <c r="L20" s="37"/>
      <c r="M20" s="37"/>
      <c r="N20" s="47"/>
    </row>
    <row r="21" ht="24" customHeight="1" spans="1:14">
      <c r="A21" s="32" t="s">
        <v>259</v>
      </c>
      <c r="B21" s="32"/>
      <c r="C21" s="33" t="s">
        <v>256</v>
      </c>
      <c r="D21" s="34">
        <v>8</v>
      </c>
      <c r="E21" s="36">
        <v>1.04</v>
      </c>
      <c r="F21" s="37"/>
      <c r="G21" s="37"/>
      <c r="H21" s="37"/>
      <c r="I21" s="37"/>
      <c r="J21" s="37"/>
      <c r="K21" s="37"/>
      <c r="L21" s="37"/>
      <c r="M21" s="37"/>
      <c r="N21" s="47"/>
    </row>
    <row r="22" ht="24" customHeight="1" spans="1:14">
      <c r="A22" s="32" t="s">
        <v>260</v>
      </c>
      <c r="B22" s="32"/>
      <c r="C22" s="33" t="s">
        <v>256</v>
      </c>
      <c r="D22" s="34">
        <v>17</v>
      </c>
      <c r="E22" s="36">
        <v>8.5</v>
      </c>
      <c r="F22" s="37"/>
      <c r="G22" s="37"/>
      <c r="H22" s="37"/>
      <c r="I22" s="37"/>
      <c r="J22" s="37"/>
      <c r="K22" s="37"/>
      <c r="L22" s="37"/>
      <c r="M22" s="37"/>
      <c r="N22" s="47"/>
    </row>
    <row r="23" ht="24" customHeight="1" spans="1:14">
      <c r="A23" s="32" t="s">
        <v>261</v>
      </c>
      <c r="B23" s="32"/>
      <c r="C23" s="33" t="s">
        <v>256</v>
      </c>
      <c r="D23" s="34">
        <v>2</v>
      </c>
      <c r="E23" s="36">
        <v>1.2</v>
      </c>
      <c r="F23" s="37"/>
      <c r="G23" s="37"/>
      <c r="H23" s="37"/>
      <c r="I23" s="37"/>
      <c r="J23" s="37"/>
      <c r="K23" s="37"/>
      <c r="L23" s="37"/>
      <c r="M23" s="37"/>
      <c r="N23" s="47"/>
    </row>
    <row r="24" ht="24" customHeight="1" spans="1:14">
      <c r="A24" s="32" t="s">
        <v>262</v>
      </c>
      <c r="B24" s="32"/>
      <c r="C24" s="33" t="s">
        <v>256</v>
      </c>
      <c r="D24" s="34">
        <v>1</v>
      </c>
      <c r="E24" s="36">
        <v>0.3</v>
      </c>
      <c r="F24" s="37"/>
      <c r="G24" s="37"/>
      <c r="H24" s="37"/>
      <c r="I24" s="37"/>
      <c r="J24" s="37"/>
      <c r="K24" s="37"/>
      <c r="L24" s="37"/>
      <c r="M24" s="37"/>
      <c r="N24" s="47"/>
    </row>
    <row r="25" ht="24" customHeight="1" spans="1:14">
      <c r="A25" s="32" t="s">
        <v>263</v>
      </c>
      <c r="B25" s="32"/>
      <c r="C25" s="33" t="s">
        <v>256</v>
      </c>
      <c r="D25" s="34">
        <v>7</v>
      </c>
      <c r="E25" s="36">
        <v>0.7</v>
      </c>
      <c r="F25" s="37"/>
      <c r="G25" s="37"/>
      <c r="H25" s="37"/>
      <c r="I25" s="37"/>
      <c r="J25" s="37"/>
      <c r="K25" s="37"/>
      <c r="L25" s="37"/>
      <c r="M25" s="37"/>
      <c r="N25" s="47"/>
    </row>
    <row r="26" ht="24" customHeight="1" spans="1:14">
      <c r="A26" s="32" t="s">
        <v>264</v>
      </c>
      <c r="B26" s="32"/>
      <c r="C26" s="33" t="s">
        <v>248</v>
      </c>
      <c r="D26" s="34">
        <v>1</v>
      </c>
      <c r="E26" s="36">
        <v>3</v>
      </c>
      <c r="F26" s="37"/>
      <c r="G26" s="37"/>
      <c r="H26" s="37"/>
      <c r="I26" s="37"/>
      <c r="J26" s="37"/>
      <c r="K26" s="37"/>
      <c r="L26" s="37"/>
      <c r="M26" s="37"/>
      <c r="N26" s="47"/>
    </row>
    <row r="27" ht="24" customHeight="1" spans="1:14">
      <c r="A27" s="38"/>
      <c r="B27" s="38"/>
      <c r="C27" s="39"/>
      <c r="D27" s="39"/>
      <c r="E27" s="36"/>
      <c r="F27" s="37"/>
      <c r="G27" s="37"/>
      <c r="H27" s="37"/>
      <c r="I27" s="37"/>
      <c r="J27" s="37"/>
      <c r="K27" s="37"/>
      <c r="L27" s="37"/>
      <c r="M27" s="37"/>
      <c r="N27" s="47"/>
    </row>
    <row r="28" ht="24" customHeight="1" spans="1:14">
      <c r="A28" s="17" t="s">
        <v>209</v>
      </c>
      <c r="B28" s="40"/>
      <c r="C28" s="40"/>
      <c r="D28" s="18"/>
      <c r="E28" s="36">
        <f>SUM(E7:E27)</f>
        <v>22.3</v>
      </c>
      <c r="F28" s="37"/>
      <c r="G28" s="37"/>
      <c r="H28" s="37"/>
      <c r="I28" s="37"/>
      <c r="J28" s="37"/>
      <c r="K28" s="37"/>
      <c r="L28" s="37"/>
      <c r="M28" s="37"/>
      <c r="N28" s="47"/>
    </row>
    <row r="29" spans="1:5">
      <c r="A29" s="41"/>
      <c r="B29" s="41"/>
      <c r="C29" s="41"/>
      <c r="D29" s="41"/>
      <c r="E29" s="41"/>
    </row>
  </sheetData>
  <mergeCells count="11">
    <mergeCell ref="A2:N2"/>
    <mergeCell ref="A3:N3"/>
    <mergeCell ref="A28:D28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265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266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267</v>
      </c>
      <c r="B4" s="7" t="s">
        <v>268</v>
      </c>
      <c r="C4" s="8" t="s">
        <v>228</v>
      </c>
      <c r="D4" s="8"/>
      <c r="E4" s="8"/>
      <c r="F4" s="8"/>
      <c r="G4" s="8"/>
      <c r="H4" s="8"/>
      <c r="I4" s="8"/>
      <c r="J4" s="8"/>
      <c r="K4" s="8"/>
      <c r="L4" s="7" t="s">
        <v>144</v>
      </c>
    </row>
    <row r="5" ht="25.5" customHeight="1" spans="1:12">
      <c r="A5" s="9"/>
      <c r="B5" s="9"/>
      <c r="C5" s="10" t="s">
        <v>230</v>
      </c>
      <c r="D5" s="11" t="s">
        <v>269</v>
      </c>
      <c r="E5" s="12"/>
      <c r="F5" s="12"/>
      <c r="G5" s="12"/>
      <c r="H5" s="12"/>
      <c r="I5" s="22"/>
      <c r="J5" s="23" t="s">
        <v>231</v>
      </c>
      <c r="K5" s="23" t="s">
        <v>232</v>
      </c>
      <c r="L5" s="9"/>
    </row>
    <row r="6" ht="81" customHeight="1" spans="1:12">
      <c r="A6" s="13"/>
      <c r="B6" s="13"/>
      <c r="C6" s="10"/>
      <c r="D6" s="14" t="s">
        <v>233</v>
      </c>
      <c r="E6" s="10" t="s">
        <v>234</v>
      </c>
      <c r="F6" s="10" t="s">
        <v>235</v>
      </c>
      <c r="G6" s="10" t="s">
        <v>236</v>
      </c>
      <c r="H6" s="10" t="s">
        <v>237</v>
      </c>
      <c r="I6" s="24" t="s">
        <v>270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209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showGridLines="0" showZeros="0" topLeftCell="A17" workbookViewId="0">
      <selection activeCell="G35" sqref="G35"/>
    </sheetView>
  </sheetViews>
  <sheetFormatPr defaultColWidth="6.875" defaultRowHeight="11.25" outlineLevelCol="6"/>
  <cols>
    <col min="1" max="1" width="20.625" style="64" customWidth="1"/>
    <col min="2" max="2" width="34.625" style="64" customWidth="1"/>
    <col min="3" max="5" width="14.625" style="64" customWidth="1"/>
    <col min="6" max="6" width="12" style="64" customWidth="1"/>
    <col min="7" max="7" width="15.625" style="64" customWidth="1"/>
    <col min="8" max="16384" width="6.875" style="64"/>
  </cols>
  <sheetData>
    <row r="1" ht="16.5" customHeight="1" spans="1:7">
      <c r="A1" s="48" t="s">
        <v>38</v>
      </c>
      <c r="B1" s="49"/>
      <c r="C1" s="49"/>
      <c r="D1" s="74"/>
      <c r="E1" s="74"/>
      <c r="F1" s="74"/>
      <c r="G1" s="74"/>
    </row>
    <row r="2" ht="29.25" customHeight="1" spans="1:7">
      <c r="A2" s="65" t="s">
        <v>39</v>
      </c>
      <c r="B2" s="65"/>
      <c r="C2" s="65"/>
      <c r="D2" s="65"/>
      <c r="E2" s="65"/>
      <c r="F2" s="65"/>
      <c r="G2" s="65"/>
    </row>
    <row r="3" ht="26.25" customHeight="1" spans="1:7">
      <c r="A3" s="66"/>
      <c r="B3" s="66"/>
      <c r="C3" s="66"/>
      <c r="D3" s="66"/>
      <c r="E3" s="66"/>
      <c r="F3" s="66"/>
      <c r="G3" s="115" t="s">
        <v>2</v>
      </c>
    </row>
    <row r="4" ht="26.25" customHeight="1" spans="1:7">
      <c r="A4" s="67" t="s">
        <v>40</v>
      </c>
      <c r="B4" s="67"/>
      <c r="C4" s="122" t="s">
        <v>36</v>
      </c>
      <c r="D4" s="123" t="s">
        <v>41</v>
      </c>
      <c r="E4" s="123" t="s">
        <v>42</v>
      </c>
      <c r="F4" s="123" t="s">
        <v>43</v>
      </c>
      <c r="G4" s="122" t="s">
        <v>44</v>
      </c>
    </row>
    <row r="5" s="63" customFormat="1" ht="47.25" customHeight="1" spans="1:7">
      <c r="A5" s="67" t="s">
        <v>45</v>
      </c>
      <c r="B5" s="67" t="s">
        <v>46</v>
      </c>
      <c r="C5" s="124"/>
      <c r="D5" s="123"/>
      <c r="E5" s="123"/>
      <c r="F5" s="123"/>
      <c r="G5" s="124"/>
    </row>
    <row r="6" s="63" customFormat="1" ht="25.5" customHeight="1" spans="1:7">
      <c r="A6" s="100" t="s">
        <v>47</v>
      </c>
      <c r="B6" s="101" t="s">
        <v>48</v>
      </c>
      <c r="C6" s="125">
        <v>663.09</v>
      </c>
      <c r="D6" s="67">
        <v>663.09</v>
      </c>
      <c r="E6" s="76"/>
      <c r="F6" s="76"/>
      <c r="G6" s="67"/>
    </row>
    <row r="7" s="63" customFormat="1" ht="25.5" customHeight="1" spans="1:7">
      <c r="A7" s="100" t="s">
        <v>49</v>
      </c>
      <c r="B7" s="101" t="s">
        <v>50</v>
      </c>
      <c r="C7" s="125">
        <v>663.09</v>
      </c>
      <c r="D7" s="67">
        <v>663.09</v>
      </c>
      <c r="E7" s="76"/>
      <c r="F7" s="76"/>
      <c r="G7" s="67"/>
    </row>
    <row r="8" s="63" customFormat="1" ht="25.5" customHeight="1" spans="1:7">
      <c r="A8" s="100" t="s">
        <v>51</v>
      </c>
      <c r="B8" s="101" t="s">
        <v>52</v>
      </c>
      <c r="C8" s="125">
        <v>414.52</v>
      </c>
      <c r="D8" s="67">
        <v>414.52</v>
      </c>
      <c r="E8" s="76"/>
      <c r="F8" s="76"/>
      <c r="G8" s="67"/>
    </row>
    <row r="9" s="63" customFormat="1" ht="25.5" customHeight="1" spans="1:7">
      <c r="A9" s="100" t="s">
        <v>53</v>
      </c>
      <c r="B9" s="103" t="s">
        <v>54</v>
      </c>
      <c r="C9" s="125">
        <v>248.57</v>
      </c>
      <c r="D9" s="67">
        <v>248.57</v>
      </c>
      <c r="E9" s="76"/>
      <c r="F9" s="76"/>
      <c r="G9" s="67"/>
    </row>
    <row r="10" s="63" customFormat="1" ht="25.5" customHeight="1" spans="1:7">
      <c r="A10" s="100" t="s">
        <v>55</v>
      </c>
      <c r="B10" s="103" t="s">
        <v>56</v>
      </c>
      <c r="C10" s="125">
        <v>116.55</v>
      </c>
      <c r="D10" s="67">
        <v>116.55</v>
      </c>
      <c r="E10" s="76"/>
      <c r="F10" s="76"/>
      <c r="G10" s="67"/>
    </row>
    <row r="11" customFormat="1" ht="25.5" customHeight="1" spans="1:7">
      <c r="A11" s="100" t="s">
        <v>57</v>
      </c>
      <c r="B11" s="103" t="s">
        <v>58</v>
      </c>
      <c r="C11" s="126">
        <v>71.34</v>
      </c>
      <c r="D11" s="118">
        <v>71.34</v>
      </c>
      <c r="E11" s="77"/>
      <c r="F11" s="77"/>
      <c r="G11" s="118"/>
    </row>
    <row r="12" customFormat="1" ht="25.5" customHeight="1" spans="1:7">
      <c r="A12" s="100" t="s">
        <v>59</v>
      </c>
      <c r="B12" s="103" t="s">
        <v>60</v>
      </c>
      <c r="C12" s="126">
        <v>13.27</v>
      </c>
      <c r="D12" s="118">
        <v>13.27</v>
      </c>
      <c r="E12" s="77"/>
      <c r="F12" s="77"/>
      <c r="G12" s="118"/>
    </row>
    <row r="13" customFormat="1" ht="25.5" customHeight="1" spans="1:7">
      <c r="A13" s="100" t="s">
        <v>61</v>
      </c>
      <c r="B13" s="103" t="s">
        <v>62</v>
      </c>
      <c r="C13" s="127">
        <v>55.56</v>
      </c>
      <c r="D13" s="67">
        <v>55.56</v>
      </c>
      <c r="E13" s="71"/>
      <c r="F13" s="71"/>
      <c r="G13" s="67"/>
    </row>
    <row r="14" customFormat="1" ht="25.5" customHeight="1" spans="1:7">
      <c r="A14" s="100" t="s">
        <v>63</v>
      </c>
      <c r="B14" s="103" t="s">
        <v>64</v>
      </c>
      <c r="C14" s="125">
        <v>2.51</v>
      </c>
      <c r="D14" s="67">
        <v>2.51</v>
      </c>
      <c r="E14" s="71"/>
      <c r="F14" s="71"/>
      <c r="G14" s="67"/>
    </row>
    <row r="15" customFormat="1" ht="25.5" customHeight="1" spans="1:7">
      <c r="A15" s="100" t="s">
        <v>65</v>
      </c>
      <c r="B15" s="103" t="s">
        <v>66</v>
      </c>
      <c r="C15" s="125">
        <v>45.21</v>
      </c>
      <c r="D15" s="67">
        <v>45.21</v>
      </c>
      <c r="E15" s="71"/>
      <c r="F15" s="71"/>
      <c r="G15" s="67"/>
    </row>
    <row r="16" customFormat="1" ht="25.5" customHeight="1" spans="1:7">
      <c r="A16" s="100" t="s">
        <v>67</v>
      </c>
      <c r="B16" s="103" t="s">
        <v>68</v>
      </c>
      <c r="C16" s="125">
        <v>45.21</v>
      </c>
      <c r="D16" s="67">
        <v>45.21</v>
      </c>
      <c r="E16" s="71"/>
      <c r="F16" s="71"/>
      <c r="G16" s="67"/>
    </row>
    <row r="17" ht="25.5" customHeight="1" spans="1:7">
      <c r="A17" s="100" t="s">
        <v>69</v>
      </c>
      <c r="B17" s="103" t="s">
        <v>70</v>
      </c>
      <c r="C17" s="125">
        <v>60.72</v>
      </c>
      <c r="D17" s="67">
        <v>60.72</v>
      </c>
      <c r="E17" s="71"/>
      <c r="F17" s="71"/>
      <c r="G17" s="67"/>
    </row>
    <row r="18" ht="25.5" customHeight="1" spans="1:7">
      <c r="A18" s="100" t="s">
        <v>71</v>
      </c>
      <c r="B18" s="103" t="s">
        <v>72</v>
      </c>
      <c r="C18" s="125">
        <v>34.65</v>
      </c>
      <c r="D18" s="67">
        <v>34.65</v>
      </c>
      <c r="E18" s="71"/>
      <c r="F18" s="71"/>
      <c r="G18" s="67"/>
    </row>
    <row r="19" ht="24.95" customHeight="1" spans="1:7">
      <c r="A19" s="100" t="s">
        <v>73</v>
      </c>
      <c r="B19" s="103" t="s">
        <v>74</v>
      </c>
      <c r="C19" s="125">
        <v>34.65</v>
      </c>
      <c r="D19" s="67">
        <v>34.65</v>
      </c>
      <c r="E19" s="71"/>
      <c r="F19" s="71"/>
      <c r="G19" s="67"/>
    </row>
    <row r="20" ht="24.95" customHeight="1" spans="1:7">
      <c r="A20" s="100" t="s">
        <v>75</v>
      </c>
      <c r="B20" s="100" t="s">
        <v>76</v>
      </c>
      <c r="C20" s="128">
        <v>26.07</v>
      </c>
      <c r="D20" s="100">
        <v>26.07</v>
      </c>
      <c r="E20" s="129"/>
      <c r="F20" s="129"/>
      <c r="G20" s="100"/>
    </row>
    <row r="21" ht="24.95" customHeight="1" spans="1:7">
      <c r="A21" s="100" t="s">
        <v>77</v>
      </c>
      <c r="B21" s="100" t="s">
        <v>78</v>
      </c>
      <c r="C21" s="128">
        <v>7.57</v>
      </c>
      <c r="D21" s="100">
        <v>7.57</v>
      </c>
      <c r="E21" s="129"/>
      <c r="F21" s="129"/>
      <c r="G21" s="100"/>
    </row>
    <row r="22" ht="24.95" customHeight="1" spans="1:7">
      <c r="A22" s="100" t="s">
        <v>79</v>
      </c>
      <c r="B22" s="100" t="s">
        <v>80</v>
      </c>
      <c r="C22" s="128">
        <v>15.01</v>
      </c>
      <c r="D22" s="100">
        <v>15.01</v>
      </c>
      <c r="E22" s="129"/>
      <c r="F22" s="129"/>
      <c r="G22" s="100"/>
    </row>
    <row r="23" ht="24.95" customHeight="1" spans="1:7">
      <c r="A23" s="100" t="s">
        <v>81</v>
      </c>
      <c r="B23" s="100" t="s">
        <v>82</v>
      </c>
      <c r="C23" s="128">
        <v>3.49</v>
      </c>
      <c r="D23" s="100">
        <v>3.49</v>
      </c>
      <c r="E23" s="129"/>
      <c r="F23" s="129"/>
      <c r="G23" s="100"/>
    </row>
    <row r="24" ht="24.95" customHeight="1" spans="1:7">
      <c r="A24" s="100" t="s">
        <v>83</v>
      </c>
      <c r="B24" s="100" t="s">
        <v>84</v>
      </c>
      <c r="C24" s="128">
        <v>87.25</v>
      </c>
      <c r="D24" s="100">
        <v>87.25</v>
      </c>
      <c r="E24" s="129"/>
      <c r="F24" s="129"/>
      <c r="G24" s="100"/>
    </row>
    <row r="25" ht="24.95" customHeight="1" spans="1:7">
      <c r="A25" s="100" t="s">
        <v>85</v>
      </c>
      <c r="B25" s="100" t="s">
        <v>86</v>
      </c>
      <c r="C25" s="128">
        <v>6.35</v>
      </c>
      <c r="D25" s="100">
        <v>6.35</v>
      </c>
      <c r="E25" s="129"/>
      <c r="F25" s="129"/>
      <c r="G25" s="100"/>
    </row>
    <row r="26" ht="24.95" customHeight="1" spans="1:7">
      <c r="A26" s="100" t="s">
        <v>87</v>
      </c>
      <c r="B26" s="100" t="s">
        <v>88</v>
      </c>
      <c r="C26" s="128">
        <v>6.35</v>
      </c>
      <c r="D26" s="100">
        <v>6.35</v>
      </c>
      <c r="E26" s="129"/>
      <c r="F26" s="129"/>
      <c r="G26" s="100"/>
    </row>
    <row r="27" ht="24.95" customHeight="1" spans="1:7">
      <c r="A27" s="100" t="s">
        <v>89</v>
      </c>
      <c r="B27" s="100" t="s">
        <v>90</v>
      </c>
      <c r="C27" s="128">
        <v>80.9</v>
      </c>
      <c r="D27" s="100">
        <v>80.9</v>
      </c>
      <c r="E27" s="129"/>
      <c r="F27" s="129"/>
      <c r="G27" s="100"/>
    </row>
    <row r="28" ht="24.95" customHeight="1" spans="1:7">
      <c r="A28" s="100" t="s">
        <v>91</v>
      </c>
      <c r="B28" s="100" t="s">
        <v>92</v>
      </c>
      <c r="C28" s="128">
        <v>80.9</v>
      </c>
      <c r="D28" s="100">
        <v>80.9</v>
      </c>
      <c r="E28" s="129"/>
      <c r="F28" s="129"/>
      <c r="G28" s="100"/>
    </row>
    <row r="29" ht="24.95" customHeight="1" spans="1:7">
      <c r="A29" s="100" t="s">
        <v>93</v>
      </c>
      <c r="B29" s="100" t="s">
        <v>94</v>
      </c>
      <c r="C29" s="128">
        <v>144.97</v>
      </c>
      <c r="D29" s="100">
        <v>144.97</v>
      </c>
      <c r="E29" s="129"/>
      <c r="F29" s="129"/>
      <c r="G29" s="100"/>
    </row>
    <row r="30" ht="24.95" customHeight="1" spans="1:7">
      <c r="A30" s="100" t="s">
        <v>95</v>
      </c>
      <c r="B30" s="100" t="s">
        <v>96</v>
      </c>
      <c r="C30" s="128">
        <v>144.97</v>
      </c>
      <c r="D30" s="100">
        <v>144.97</v>
      </c>
      <c r="E30" s="129"/>
      <c r="F30" s="129"/>
      <c r="G30" s="100"/>
    </row>
    <row r="31" ht="24.95" customHeight="1" spans="1:7">
      <c r="A31" s="100" t="s">
        <v>97</v>
      </c>
      <c r="B31" s="100" t="s">
        <v>98</v>
      </c>
      <c r="C31" s="128">
        <v>144.97</v>
      </c>
      <c r="D31" s="100">
        <v>144.97</v>
      </c>
      <c r="E31" s="129"/>
      <c r="F31" s="129"/>
      <c r="G31" s="100"/>
    </row>
    <row r="32" ht="24.95" customHeight="1" spans="1:7">
      <c r="A32" s="100" t="s">
        <v>99</v>
      </c>
      <c r="B32" s="100" t="s">
        <v>100</v>
      </c>
      <c r="C32" s="128">
        <v>41.67</v>
      </c>
      <c r="D32" s="100">
        <v>41.67</v>
      </c>
      <c r="E32" s="129"/>
      <c r="F32" s="129"/>
      <c r="G32" s="100"/>
    </row>
    <row r="33" ht="24.95" customHeight="1" spans="1:7">
      <c r="A33" s="100" t="s">
        <v>101</v>
      </c>
      <c r="B33" s="100" t="s">
        <v>102</v>
      </c>
      <c r="C33" s="128">
        <v>41.67</v>
      </c>
      <c r="D33" s="100">
        <v>41.67</v>
      </c>
      <c r="E33" s="129"/>
      <c r="F33" s="129"/>
      <c r="G33" s="100"/>
    </row>
    <row r="34" ht="24.95" customHeight="1" spans="1:7">
      <c r="A34" s="100" t="s">
        <v>103</v>
      </c>
      <c r="B34" s="100" t="s">
        <v>104</v>
      </c>
      <c r="C34" s="128">
        <v>41.67</v>
      </c>
      <c r="D34" s="100">
        <v>41.67</v>
      </c>
      <c r="E34" s="129"/>
      <c r="F34" s="129"/>
      <c r="G34" s="100"/>
    </row>
    <row r="35" ht="28.5" customHeight="1" spans="1:7">
      <c r="A35" s="100" t="s">
        <v>105</v>
      </c>
      <c r="B35" s="104"/>
      <c r="C35" s="128">
        <f>C6+C10+C17+C24+C29+C32</f>
        <v>1114.25</v>
      </c>
      <c r="D35" s="128">
        <f>D6+D10+D17+D24+D29+D32</f>
        <v>1114.25</v>
      </c>
      <c r="E35" s="130"/>
      <c r="F35" s="130"/>
      <c r="G35" s="104"/>
    </row>
  </sheetData>
  <mergeCells count="7">
    <mergeCell ref="A2:G2"/>
    <mergeCell ref="A4:B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showGridLines="0" showZeros="0" topLeftCell="A4" workbookViewId="0">
      <selection activeCell="E5" sqref="E5:E6"/>
    </sheetView>
  </sheetViews>
  <sheetFormatPr defaultColWidth="6.875" defaultRowHeight="11.25" outlineLevelCol="5"/>
  <cols>
    <col min="1" max="1" width="19.375" style="64" customWidth="1"/>
    <col min="2" max="2" width="33.25" style="64" customWidth="1"/>
    <col min="3" max="5" width="24.125" style="64" customWidth="1"/>
    <col min="6" max="16384" width="6.875" style="64"/>
  </cols>
  <sheetData>
    <row r="1" ht="16.5" customHeight="1" spans="1:5">
      <c r="A1" s="48" t="s">
        <v>106</v>
      </c>
      <c r="B1" s="49"/>
      <c r="C1" s="49"/>
      <c r="D1" s="74"/>
      <c r="E1" s="74"/>
    </row>
    <row r="2" ht="16.5" customHeight="1" spans="1:5">
      <c r="A2" s="49"/>
      <c r="B2" s="49"/>
      <c r="C2" s="49"/>
      <c r="D2" s="74"/>
      <c r="E2" s="74"/>
    </row>
    <row r="3" ht="29.25" customHeight="1" spans="1:5">
      <c r="A3" s="65" t="s">
        <v>107</v>
      </c>
      <c r="B3" s="65"/>
      <c r="C3" s="65"/>
      <c r="D3" s="65"/>
      <c r="E3" s="65"/>
    </row>
    <row r="4" ht="26.25" customHeight="1" spans="1:5">
      <c r="A4" s="66"/>
      <c r="B4" s="66"/>
      <c r="C4" s="66"/>
      <c r="D4" s="66"/>
      <c r="E4" s="115" t="s">
        <v>2</v>
      </c>
    </row>
    <row r="5" ht="26.25" customHeight="1" spans="1:5">
      <c r="A5" s="116" t="s">
        <v>40</v>
      </c>
      <c r="B5" s="117"/>
      <c r="C5" s="118" t="s">
        <v>37</v>
      </c>
      <c r="D5" s="118" t="s">
        <v>108</v>
      </c>
      <c r="E5" s="118" t="s">
        <v>109</v>
      </c>
    </row>
    <row r="6" s="63" customFormat="1" ht="27.75" customHeight="1" spans="1:5">
      <c r="A6" s="67" t="s">
        <v>45</v>
      </c>
      <c r="B6" s="67" t="s">
        <v>46</v>
      </c>
      <c r="C6" s="119"/>
      <c r="D6" s="119"/>
      <c r="E6" s="119"/>
    </row>
    <row r="7" s="63" customFormat="1" ht="30" customHeight="1" spans="1:5">
      <c r="A7" s="100" t="s">
        <v>47</v>
      </c>
      <c r="B7" s="101" t="s">
        <v>48</v>
      </c>
      <c r="C7" s="104">
        <v>663.09</v>
      </c>
      <c r="D7" s="104">
        <v>473.85</v>
      </c>
      <c r="E7" s="104">
        <v>189.24</v>
      </c>
    </row>
    <row r="8" s="63" customFormat="1" ht="30" customHeight="1" spans="1:6">
      <c r="A8" s="100" t="s">
        <v>49</v>
      </c>
      <c r="B8" s="101" t="s">
        <v>50</v>
      </c>
      <c r="C8" s="104">
        <v>663.09</v>
      </c>
      <c r="D8" s="104">
        <v>473.85</v>
      </c>
      <c r="E8" s="104">
        <v>189.24</v>
      </c>
      <c r="F8" s="120"/>
    </row>
    <row r="9" s="63" customFormat="1" ht="30" customHeight="1" spans="1:5">
      <c r="A9" s="100" t="s">
        <v>51</v>
      </c>
      <c r="B9" s="101" t="s">
        <v>110</v>
      </c>
      <c r="C9" s="104">
        <v>414.52</v>
      </c>
      <c r="D9" s="104">
        <v>225.28</v>
      </c>
      <c r="E9" s="104">
        <v>189.24</v>
      </c>
    </row>
    <row r="10" s="63" customFormat="1" ht="30" customHeight="1" spans="1:5">
      <c r="A10" s="100" t="s">
        <v>53</v>
      </c>
      <c r="B10" s="103" t="s">
        <v>111</v>
      </c>
      <c r="C10" s="104">
        <v>248.57</v>
      </c>
      <c r="D10" s="104">
        <v>248.57</v>
      </c>
      <c r="E10" s="104"/>
    </row>
    <row r="11" customFormat="1" ht="30" customHeight="1" spans="1:5">
      <c r="A11" s="100" t="s">
        <v>55</v>
      </c>
      <c r="B11" s="103" t="s">
        <v>56</v>
      </c>
      <c r="C11" s="104">
        <v>116.55</v>
      </c>
      <c r="D11" s="104">
        <v>116.55</v>
      </c>
      <c r="E11" s="104"/>
    </row>
    <row r="12" customFormat="1" ht="30" customHeight="1" spans="1:5">
      <c r="A12" s="100" t="s">
        <v>57</v>
      </c>
      <c r="B12" s="103" t="s">
        <v>112</v>
      </c>
      <c r="C12" s="104">
        <v>71.34</v>
      </c>
      <c r="D12" s="104">
        <v>71.34</v>
      </c>
      <c r="E12" s="104"/>
    </row>
    <row r="13" customFormat="1" ht="30" customHeight="1" spans="1:5">
      <c r="A13" s="100" t="s">
        <v>59</v>
      </c>
      <c r="B13" s="103" t="s">
        <v>60</v>
      </c>
      <c r="C13" s="104">
        <v>13.27</v>
      </c>
      <c r="D13" s="104">
        <v>13.27</v>
      </c>
      <c r="E13" s="104"/>
    </row>
    <row r="14" ht="30" customHeight="1" spans="1:5">
      <c r="A14" s="100" t="s">
        <v>61</v>
      </c>
      <c r="B14" s="103" t="s">
        <v>113</v>
      </c>
      <c r="C14" s="104">
        <v>55.56</v>
      </c>
      <c r="D14" s="104">
        <v>55.56</v>
      </c>
      <c r="E14" s="104"/>
    </row>
    <row r="15" ht="30" customHeight="1" spans="1:5">
      <c r="A15" s="100" t="s">
        <v>63</v>
      </c>
      <c r="B15" s="103" t="s">
        <v>114</v>
      </c>
      <c r="C15" s="104">
        <v>2.51</v>
      </c>
      <c r="D15" s="104">
        <v>2.51</v>
      </c>
      <c r="E15" s="104"/>
    </row>
    <row r="16" ht="30" customHeight="1" spans="1:5">
      <c r="A16" s="100" t="s">
        <v>65</v>
      </c>
      <c r="B16" s="103" t="s">
        <v>115</v>
      </c>
      <c r="C16" s="104">
        <v>45.21</v>
      </c>
      <c r="D16" s="104">
        <v>45.21</v>
      </c>
      <c r="E16" s="104"/>
    </row>
    <row r="17" ht="24.95" customHeight="1" spans="1:5">
      <c r="A17" s="100" t="s">
        <v>67</v>
      </c>
      <c r="B17" s="121" t="s">
        <v>116</v>
      </c>
      <c r="C17" s="104">
        <v>45.21</v>
      </c>
      <c r="D17" s="104">
        <v>45.21</v>
      </c>
      <c r="E17" s="104"/>
    </row>
    <row r="18" ht="24.95" customHeight="1" spans="1:5">
      <c r="A18" s="100" t="s">
        <v>69</v>
      </c>
      <c r="B18" s="121" t="s">
        <v>70</v>
      </c>
      <c r="C18" s="102">
        <v>60.72</v>
      </c>
      <c r="D18" s="104">
        <v>55.72</v>
      </c>
      <c r="E18" s="104">
        <v>5</v>
      </c>
    </row>
    <row r="19" ht="24.95" customHeight="1" spans="1:5">
      <c r="A19" s="100" t="s">
        <v>71</v>
      </c>
      <c r="B19" s="121" t="s">
        <v>117</v>
      </c>
      <c r="C19" s="102">
        <v>34.65</v>
      </c>
      <c r="D19" s="104">
        <v>29.65</v>
      </c>
      <c r="E19" s="104">
        <v>5</v>
      </c>
    </row>
    <row r="20" ht="24.95" customHeight="1" spans="1:5">
      <c r="A20" s="100" t="s">
        <v>73</v>
      </c>
      <c r="B20" s="121" t="s">
        <v>118</v>
      </c>
      <c r="C20" s="102">
        <v>34.65</v>
      </c>
      <c r="D20" s="104">
        <v>29.65</v>
      </c>
      <c r="E20" s="104">
        <v>5</v>
      </c>
    </row>
    <row r="21" ht="24.95" customHeight="1" spans="1:5">
      <c r="A21" s="100" t="s">
        <v>75</v>
      </c>
      <c r="B21" s="100" t="s">
        <v>119</v>
      </c>
      <c r="C21" s="102">
        <v>26.07</v>
      </c>
      <c r="D21" s="104">
        <v>26.07</v>
      </c>
      <c r="E21" s="104"/>
    </row>
    <row r="22" ht="24.95" customHeight="1" spans="1:5">
      <c r="A22" s="100" t="s">
        <v>77</v>
      </c>
      <c r="B22" s="100" t="s">
        <v>120</v>
      </c>
      <c r="C22" s="102">
        <v>7.57</v>
      </c>
      <c r="D22" s="104">
        <v>7.57</v>
      </c>
      <c r="E22" s="104"/>
    </row>
    <row r="23" ht="24.95" customHeight="1" spans="1:5">
      <c r="A23" s="100" t="s">
        <v>79</v>
      </c>
      <c r="B23" s="100" t="s">
        <v>121</v>
      </c>
      <c r="C23" s="102">
        <v>15.01</v>
      </c>
      <c r="D23" s="104">
        <v>15.01</v>
      </c>
      <c r="E23" s="104"/>
    </row>
    <row r="24" ht="24.95" customHeight="1" spans="1:5">
      <c r="A24" s="100" t="s">
        <v>81</v>
      </c>
      <c r="B24" s="100" t="s">
        <v>122</v>
      </c>
      <c r="C24" s="102">
        <v>3.49</v>
      </c>
      <c r="D24" s="104">
        <v>3.49</v>
      </c>
      <c r="E24" s="104"/>
    </row>
    <row r="25" ht="24.95" customHeight="1" spans="1:5">
      <c r="A25" s="100" t="s">
        <v>83</v>
      </c>
      <c r="B25" s="100" t="s">
        <v>84</v>
      </c>
      <c r="C25" s="102">
        <v>87.25</v>
      </c>
      <c r="D25" s="104">
        <v>18.9</v>
      </c>
      <c r="E25" s="104">
        <v>68.35</v>
      </c>
    </row>
    <row r="26" ht="24.95" customHeight="1" spans="1:5">
      <c r="A26" s="100" t="s">
        <v>85</v>
      </c>
      <c r="B26" s="100" t="s">
        <v>123</v>
      </c>
      <c r="C26" s="102">
        <v>6.35</v>
      </c>
      <c r="D26" s="104"/>
      <c r="E26" s="104">
        <v>6.35</v>
      </c>
    </row>
    <row r="27" ht="24.95" customHeight="1" spans="1:5">
      <c r="A27" s="100" t="s">
        <v>87</v>
      </c>
      <c r="B27" s="100" t="s">
        <v>124</v>
      </c>
      <c r="C27" s="102">
        <v>6.35</v>
      </c>
      <c r="D27" s="104"/>
      <c r="E27" s="104">
        <v>6.35</v>
      </c>
    </row>
    <row r="28" ht="24.95" customHeight="1" spans="1:5">
      <c r="A28" s="100" t="s">
        <v>89</v>
      </c>
      <c r="B28" s="100" t="s">
        <v>125</v>
      </c>
      <c r="C28" s="102">
        <v>80.9</v>
      </c>
      <c r="D28" s="104">
        <v>18.9</v>
      </c>
      <c r="E28" s="104">
        <v>62</v>
      </c>
    </row>
    <row r="29" ht="24.95" customHeight="1" spans="1:5">
      <c r="A29" s="100" t="s">
        <v>91</v>
      </c>
      <c r="B29" s="100" t="s">
        <v>126</v>
      </c>
      <c r="C29" s="102">
        <v>80.9</v>
      </c>
      <c r="D29" s="104">
        <v>18.9</v>
      </c>
      <c r="E29" s="104">
        <v>62</v>
      </c>
    </row>
    <row r="30" ht="24.95" customHeight="1" spans="1:5">
      <c r="A30" s="100" t="s">
        <v>93</v>
      </c>
      <c r="B30" s="100" t="s">
        <v>94</v>
      </c>
      <c r="C30" s="102">
        <v>144.97</v>
      </c>
      <c r="D30" s="104">
        <v>45.85</v>
      </c>
      <c r="E30" s="104">
        <v>99.12</v>
      </c>
    </row>
    <row r="31" ht="24.95" customHeight="1" spans="1:5">
      <c r="A31" s="100" t="s">
        <v>95</v>
      </c>
      <c r="B31" s="100" t="s">
        <v>127</v>
      </c>
      <c r="C31" s="102">
        <v>144.97</v>
      </c>
      <c r="D31" s="104">
        <v>45.85</v>
      </c>
      <c r="E31" s="104">
        <v>99.12</v>
      </c>
    </row>
    <row r="32" ht="24.95" customHeight="1" spans="1:5">
      <c r="A32" s="100" t="s">
        <v>97</v>
      </c>
      <c r="B32" s="100" t="s">
        <v>128</v>
      </c>
      <c r="C32" s="102">
        <v>144.97</v>
      </c>
      <c r="D32" s="104">
        <v>45.85</v>
      </c>
      <c r="E32" s="104">
        <v>99.12</v>
      </c>
    </row>
    <row r="33" ht="24.95" customHeight="1" spans="1:5">
      <c r="A33" s="100" t="s">
        <v>99</v>
      </c>
      <c r="B33" s="100" t="s">
        <v>100</v>
      </c>
      <c r="C33" s="102">
        <v>41.67</v>
      </c>
      <c r="D33" s="104">
        <v>41.67</v>
      </c>
      <c r="E33" s="104"/>
    </row>
    <row r="34" ht="24.95" customHeight="1" spans="1:5">
      <c r="A34" s="100" t="s">
        <v>101</v>
      </c>
      <c r="B34" s="100" t="s">
        <v>129</v>
      </c>
      <c r="C34" s="102">
        <v>41.67</v>
      </c>
      <c r="D34" s="104">
        <v>41.67</v>
      </c>
      <c r="E34" s="104"/>
    </row>
    <row r="35" ht="24.95" customHeight="1" spans="1:5">
      <c r="A35" s="100" t="s">
        <v>103</v>
      </c>
      <c r="B35" s="100" t="s">
        <v>130</v>
      </c>
      <c r="C35" s="102">
        <v>41.67</v>
      </c>
      <c r="D35" s="104">
        <v>41.67</v>
      </c>
      <c r="E35" s="104"/>
    </row>
    <row r="36" ht="24.95" customHeight="1" spans="1:5">
      <c r="A36" s="100" t="s">
        <v>105</v>
      </c>
      <c r="B36" s="104"/>
      <c r="C36" s="102">
        <f>C7+C11+C18+C25+C30+C33</f>
        <v>1114.25</v>
      </c>
      <c r="D36" s="104">
        <f>D7+D11+D18+D25+D30+D33</f>
        <v>752.54</v>
      </c>
      <c r="E36" s="104">
        <f>E7+E11+E18+E25+E30+E33</f>
        <v>361.71</v>
      </c>
    </row>
  </sheetData>
  <mergeCells count="5">
    <mergeCell ref="A3:E3"/>
    <mergeCell ref="A5:B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A9" sqref="A9"/>
    </sheetView>
  </sheetViews>
  <sheetFormatPr defaultColWidth="6.875" defaultRowHeight="11.25" outlineLevelCol="5"/>
  <cols>
    <col min="1" max="1" width="28.125" style="64" customWidth="1"/>
    <col min="2" max="2" width="14.875" style="64" customWidth="1"/>
    <col min="3" max="3" width="30.375" style="64" customWidth="1"/>
    <col min="4" max="4" width="15.375" style="64" customWidth="1"/>
    <col min="5" max="6" width="17.125" style="64" customWidth="1"/>
    <col min="7" max="16384" width="6.875" style="64"/>
  </cols>
  <sheetData>
    <row r="1" ht="16.5" customHeight="1" spans="1:6">
      <c r="A1" s="66" t="s">
        <v>131</v>
      </c>
      <c r="B1" s="106"/>
      <c r="C1" s="106"/>
      <c r="D1" s="106"/>
      <c r="E1" s="106"/>
      <c r="F1" s="107"/>
    </row>
    <row r="2" ht="18.75" customHeight="1" spans="1:6">
      <c r="A2" s="108"/>
      <c r="B2" s="106"/>
      <c r="C2" s="106"/>
      <c r="D2" s="106"/>
      <c r="E2" s="106"/>
      <c r="F2" s="107"/>
    </row>
    <row r="3" ht="21" customHeight="1" spans="1:6">
      <c r="A3" s="80" t="s">
        <v>132</v>
      </c>
      <c r="B3" s="80"/>
      <c r="C3" s="80"/>
      <c r="D3" s="80"/>
      <c r="E3" s="80"/>
      <c r="F3" s="80"/>
    </row>
    <row r="4" ht="14.25" customHeight="1" spans="1:6">
      <c r="A4" s="109"/>
      <c r="B4" s="109"/>
      <c r="C4" s="109"/>
      <c r="D4" s="109"/>
      <c r="E4" s="109"/>
      <c r="F4" s="82" t="s">
        <v>2</v>
      </c>
    </row>
    <row r="5" ht="24" customHeight="1" spans="1:6">
      <c r="A5" s="142" t="s">
        <v>3</v>
      </c>
      <c r="B5" s="67"/>
      <c r="C5" s="142" t="s">
        <v>4</v>
      </c>
      <c r="D5" s="67"/>
      <c r="E5" s="67"/>
      <c r="F5" s="67"/>
    </row>
    <row r="6" ht="24" customHeight="1" spans="1:6">
      <c r="A6" s="142" t="s">
        <v>5</v>
      </c>
      <c r="B6" s="142" t="s">
        <v>6</v>
      </c>
      <c r="C6" s="67" t="s">
        <v>40</v>
      </c>
      <c r="D6" s="67" t="s">
        <v>6</v>
      </c>
      <c r="E6" s="67"/>
      <c r="F6" s="67"/>
    </row>
    <row r="7" ht="24" customHeight="1" spans="1:6">
      <c r="A7" s="67"/>
      <c r="B7" s="67"/>
      <c r="C7" s="67"/>
      <c r="D7" s="67" t="s">
        <v>133</v>
      </c>
      <c r="E7" s="67" t="s">
        <v>41</v>
      </c>
      <c r="F7" s="67" t="s">
        <v>134</v>
      </c>
    </row>
    <row r="8" ht="28.5" customHeight="1" spans="1:6">
      <c r="A8" s="71" t="s">
        <v>11</v>
      </c>
      <c r="B8" s="67">
        <v>1114.25</v>
      </c>
      <c r="C8" s="69" t="s">
        <v>12</v>
      </c>
      <c r="D8" s="110">
        <v>663.09</v>
      </c>
      <c r="E8" s="110">
        <v>663.09</v>
      </c>
      <c r="F8" s="76"/>
    </row>
    <row r="9" ht="28.5" customHeight="1" spans="1:6">
      <c r="A9" s="71" t="s">
        <v>13</v>
      </c>
      <c r="B9" s="67"/>
      <c r="C9" s="69" t="s">
        <v>14</v>
      </c>
      <c r="D9" s="110"/>
      <c r="E9" s="110"/>
      <c r="F9" s="76"/>
    </row>
    <row r="10" ht="28.5" customHeight="1" spans="1:6">
      <c r="A10" s="71"/>
      <c r="B10" s="67"/>
      <c r="C10" s="69" t="s">
        <v>16</v>
      </c>
      <c r="D10" s="110"/>
      <c r="E10" s="110"/>
      <c r="F10" s="76"/>
    </row>
    <row r="11" ht="28.5" customHeight="1" spans="1:6">
      <c r="A11" s="71"/>
      <c r="B11" s="67"/>
      <c r="C11" s="71" t="s">
        <v>18</v>
      </c>
      <c r="D11" s="111"/>
      <c r="E11" s="111"/>
      <c r="F11" s="76"/>
    </row>
    <row r="12" ht="28.5" customHeight="1" spans="1:6">
      <c r="A12" s="71"/>
      <c r="B12" s="67"/>
      <c r="C12" s="69" t="s">
        <v>19</v>
      </c>
      <c r="D12" s="110"/>
      <c r="E12" s="110"/>
      <c r="F12" s="76"/>
    </row>
    <row r="13" ht="28.5" customHeight="1" spans="1:6">
      <c r="A13" s="71"/>
      <c r="B13" s="67"/>
      <c r="C13" s="69" t="s">
        <v>20</v>
      </c>
      <c r="D13" s="110"/>
      <c r="E13" s="110"/>
      <c r="F13" s="76"/>
    </row>
    <row r="14" ht="28.5" customHeight="1" spans="1:6">
      <c r="A14" s="71"/>
      <c r="B14" s="67"/>
      <c r="C14" s="71" t="s">
        <v>21</v>
      </c>
      <c r="D14" s="111"/>
      <c r="E14" s="111"/>
      <c r="F14" s="71"/>
    </row>
    <row r="15" ht="28.5" customHeight="1" spans="1:6">
      <c r="A15" s="71"/>
      <c r="B15" s="67"/>
      <c r="C15" s="71" t="s">
        <v>22</v>
      </c>
      <c r="D15" s="112">
        <v>116.55</v>
      </c>
      <c r="E15" s="112">
        <v>116.55</v>
      </c>
      <c r="F15" s="71"/>
    </row>
    <row r="16" ht="28.5" customHeight="1" spans="1:6">
      <c r="A16" s="71"/>
      <c r="B16" s="67"/>
      <c r="C16" s="69" t="s">
        <v>23</v>
      </c>
      <c r="D16" s="113">
        <v>60.72</v>
      </c>
      <c r="E16" s="113">
        <v>60.72</v>
      </c>
      <c r="F16" s="71"/>
    </row>
    <row r="17" ht="28.5" customHeight="1" spans="1:6">
      <c r="A17" s="71"/>
      <c r="B17" s="67"/>
      <c r="C17" s="69" t="s">
        <v>24</v>
      </c>
      <c r="D17" s="113"/>
      <c r="E17" s="113"/>
      <c r="F17" s="71"/>
    </row>
    <row r="18" ht="28.5" customHeight="1" spans="1:6">
      <c r="A18" s="71"/>
      <c r="B18" s="67"/>
      <c r="C18" s="71" t="s">
        <v>25</v>
      </c>
      <c r="D18" s="112">
        <v>87.25</v>
      </c>
      <c r="E18" s="112">
        <v>87.25</v>
      </c>
      <c r="F18" s="71"/>
    </row>
    <row r="19" ht="28.5" customHeight="1" spans="1:6">
      <c r="A19" s="71"/>
      <c r="B19" s="67"/>
      <c r="C19" s="71" t="s">
        <v>26</v>
      </c>
      <c r="D19" s="111">
        <v>144.97</v>
      </c>
      <c r="E19" s="111">
        <v>144.97</v>
      </c>
      <c r="F19" s="71"/>
    </row>
    <row r="20" ht="28.5" customHeight="1" spans="1:6">
      <c r="A20" s="71"/>
      <c r="B20" s="67"/>
      <c r="C20" s="71" t="s">
        <v>27</v>
      </c>
      <c r="D20" s="111"/>
      <c r="E20" s="111"/>
      <c r="F20" s="71"/>
    </row>
    <row r="21" ht="28.5" customHeight="1" spans="1:6">
      <c r="A21" s="71"/>
      <c r="B21" s="67"/>
      <c r="C21" s="71" t="s">
        <v>28</v>
      </c>
      <c r="D21" s="111"/>
      <c r="E21" s="111"/>
      <c r="F21" s="71"/>
    </row>
    <row r="22" ht="28.5" customHeight="1" spans="1:6">
      <c r="A22" s="71"/>
      <c r="B22" s="67"/>
      <c r="C22" s="71" t="s">
        <v>29</v>
      </c>
      <c r="D22" s="111"/>
      <c r="E22" s="111"/>
      <c r="F22" s="71"/>
    </row>
    <row r="23" ht="28.5" customHeight="1" spans="1:6">
      <c r="A23" s="71"/>
      <c r="B23" s="67"/>
      <c r="C23" s="71" t="s">
        <v>30</v>
      </c>
      <c r="D23" s="111"/>
      <c r="E23" s="111"/>
      <c r="F23" s="71"/>
    </row>
    <row r="24" ht="28.5" customHeight="1" spans="1:6">
      <c r="A24" s="71"/>
      <c r="B24" s="67"/>
      <c r="C24" s="71" t="s">
        <v>31</v>
      </c>
      <c r="D24" s="111"/>
      <c r="E24" s="111"/>
      <c r="F24" s="71"/>
    </row>
    <row r="25" ht="28.5" customHeight="1" spans="1:6">
      <c r="A25" s="71"/>
      <c r="B25" s="67"/>
      <c r="C25" s="71" t="s">
        <v>32</v>
      </c>
      <c r="D25" s="111">
        <v>41.67</v>
      </c>
      <c r="E25" s="111">
        <v>41.67</v>
      </c>
      <c r="F25" s="71"/>
    </row>
    <row r="26" ht="28.5" customHeight="1" spans="1:6">
      <c r="A26" s="71"/>
      <c r="B26" s="67"/>
      <c r="C26" s="71" t="s">
        <v>33</v>
      </c>
      <c r="D26" s="111"/>
      <c r="E26" s="111"/>
      <c r="F26" s="71"/>
    </row>
    <row r="27" ht="28.5" customHeight="1" spans="1:6">
      <c r="A27" s="71"/>
      <c r="B27" s="67"/>
      <c r="C27" s="71" t="s">
        <v>34</v>
      </c>
      <c r="D27" s="111"/>
      <c r="E27" s="111"/>
      <c r="F27" s="71"/>
    </row>
    <row r="28" ht="28.5" customHeight="1" spans="1:6">
      <c r="A28" s="71"/>
      <c r="B28" s="67"/>
      <c r="C28" s="71" t="s">
        <v>35</v>
      </c>
      <c r="D28" s="114"/>
      <c r="E28" s="114"/>
      <c r="F28" s="71"/>
    </row>
    <row r="29" ht="28.5" customHeight="1" spans="1:6">
      <c r="A29" s="67" t="s">
        <v>36</v>
      </c>
      <c r="B29" s="67">
        <v>1114.25</v>
      </c>
      <c r="C29" s="67" t="s">
        <v>37</v>
      </c>
      <c r="D29" s="111">
        <f>SUM(D8:D28)</f>
        <v>1114.25</v>
      </c>
      <c r="E29" s="111">
        <f>SUM(E8:E28)</f>
        <v>1114.25</v>
      </c>
      <c r="F29" s="71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"/>
  <sheetViews>
    <sheetView showGridLines="0" showZeros="0" topLeftCell="A22" workbookViewId="0">
      <selection activeCell="I13" sqref="I13:J13"/>
    </sheetView>
  </sheetViews>
  <sheetFormatPr defaultColWidth="6.875" defaultRowHeight="11.25"/>
  <cols>
    <col min="1" max="1" width="10.375" style="64" customWidth="1"/>
    <col min="2" max="2" width="29.625" style="64" customWidth="1"/>
    <col min="3" max="7" width="10" style="64" customWidth="1"/>
    <col min="8" max="8" width="7" style="64" customWidth="1"/>
    <col min="9" max="9" width="9.75" style="64" customWidth="1"/>
    <col min="10" max="10" width="8.25" style="64" customWidth="1"/>
    <col min="11" max="11" width="12.7" style="64" customWidth="1"/>
    <col min="12" max="16384" width="6.875" style="64"/>
  </cols>
  <sheetData>
    <row r="1" ht="20.1" customHeight="1" spans="1:11">
      <c r="A1" s="48" t="s">
        <v>135</v>
      </c>
      <c r="B1" s="49"/>
      <c r="C1" s="49"/>
      <c r="D1" s="49"/>
      <c r="E1" s="49"/>
      <c r="F1" s="49"/>
      <c r="G1" s="49"/>
      <c r="H1" s="49"/>
      <c r="I1" s="74"/>
      <c r="J1" s="74"/>
      <c r="K1" s="74"/>
    </row>
    <row r="2" ht="20.1" customHeight="1" spans="1:11">
      <c r="A2" s="49"/>
      <c r="B2" s="49"/>
      <c r="C2" s="49"/>
      <c r="D2" s="49"/>
      <c r="E2" s="49"/>
      <c r="F2" s="49"/>
      <c r="G2" s="49"/>
      <c r="H2" s="49"/>
      <c r="I2" s="74"/>
      <c r="J2" s="74"/>
      <c r="K2" s="74"/>
    </row>
    <row r="3" ht="20.1" customHeight="1" spans="1:11">
      <c r="A3" s="65" t="s">
        <v>136</v>
      </c>
      <c r="B3" s="65"/>
      <c r="C3" s="65"/>
      <c r="D3" s="65"/>
      <c r="E3" s="65"/>
      <c r="F3" s="65"/>
      <c r="G3" s="65"/>
      <c r="H3" s="65"/>
      <c r="I3" s="65"/>
      <c r="J3" s="65"/>
      <c r="K3" s="65"/>
    </row>
    <row r="4" ht="20.1" customHeight="1" spans="1:11">
      <c r="A4" s="99"/>
      <c r="B4" s="99"/>
      <c r="C4" s="99"/>
      <c r="D4" s="99"/>
      <c r="E4" s="99"/>
      <c r="F4" s="99"/>
      <c r="G4" s="99"/>
      <c r="H4" s="99"/>
      <c r="I4" s="99"/>
      <c r="J4" s="75" t="s">
        <v>2</v>
      </c>
      <c r="K4" s="75"/>
    </row>
    <row r="5" ht="20.1" customHeight="1" spans="1:11">
      <c r="A5" s="67" t="s">
        <v>40</v>
      </c>
      <c r="B5" s="67"/>
      <c r="C5" s="67" t="s">
        <v>137</v>
      </c>
      <c r="D5" s="67"/>
      <c r="E5" s="67"/>
      <c r="F5" s="67" t="s">
        <v>138</v>
      </c>
      <c r="G5" s="67"/>
      <c r="H5" s="67"/>
      <c r="I5" s="67" t="s">
        <v>139</v>
      </c>
      <c r="J5" s="67"/>
      <c r="K5" s="67"/>
    </row>
    <row r="6" s="63" customFormat="1" ht="20.1" customHeight="1" spans="1:11">
      <c r="A6" s="67" t="s">
        <v>45</v>
      </c>
      <c r="B6" s="67" t="s">
        <v>46</v>
      </c>
      <c r="C6" s="67" t="s">
        <v>105</v>
      </c>
      <c r="D6" s="67" t="s">
        <v>108</v>
      </c>
      <c r="E6" s="67" t="s">
        <v>109</v>
      </c>
      <c r="F6" s="67" t="s">
        <v>105</v>
      </c>
      <c r="G6" s="67" t="s">
        <v>108</v>
      </c>
      <c r="H6" s="67" t="s">
        <v>109</v>
      </c>
      <c r="I6" s="67" t="s">
        <v>105</v>
      </c>
      <c r="J6" s="67" t="s">
        <v>108</v>
      </c>
      <c r="K6" s="67" t="s">
        <v>109</v>
      </c>
    </row>
    <row r="7" s="63" customFormat="1" ht="20.1" customHeight="1" spans="1:11">
      <c r="A7" s="100" t="s">
        <v>47</v>
      </c>
      <c r="B7" s="101" t="s">
        <v>48</v>
      </c>
      <c r="C7" s="102">
        <v>672.75</v>
      </c>
      <c r="D7" s="102">
        <v>548.25</v>
      </c>
      <c r="E7" s="102">
        <v>124.5</v>
      </c>
      <c r="F7" s="102">
        <f>G7+H7</f>
        <v>663.09</v>
      </c>
      <c r="G7" s="102">
        <v>473.85</v>
      </c>
      <c r="H7" s="102">
        <v>189.24</v>
      </c>
      <c r="I7" s="102">
        <f>(F7-C7)/C7*100</f>
        <v>-1.43589743589743</v>
      </c>
      <c r="J7" s="105">
        <f t="shared" ref="J7:J12" si="0">(G7-D7)/D7*100</f>
        <v>-13.5704514363885</v>
      </c>
      <c r="K7" s="102">
        <f>(H7-E7)/E7*100</f>
        <v>52</v>
      </c>
    </row>
    <row r="8" s="63" customFormat="1" ht="20.1" customHeight="1" spans="1:11">
      <c r="A8" s="100" t="s">
        <v>49</v>
      </c>
      <c r="B8" s="101" t="s">
        <v>50</v>
      </c>
      <c r="C8" s="102">
        <v>672.75</v>
      </c>
      <c r="D8" s="102">
        <v>548.25</v>
      </c>
      <c r="E8" s="102">
        <v>124.5</v>
      </c>
      <c r="F8" s="102">
        <f t="shared" ref="F8:F36" si="1">G8+H8</f>
        <v>663.09</v>
      </c>
      <c r="G8" s="102">
        <v>473.85</v>
      </c>
      <c r="H8" s="102">
        <v>189.24</v>
      </c>
      <c r="I8" s="102">
        <f t="shared" ref="I8:I36" si="2">(F8-C8)/C8*100</f>
        <v>-1.43589743589743</v>
      </c>
      <c r="J8" s="105">
        <f t="shared" si="0"/>
        <v>-13.5704514363885</v>
      </c>
      <c r="K8" s="102">
        <f>(H8-E8)/E8*100</f>
        <v>52</v>
      </c>
    </row>
    <row r="9" s="63" customFormat="1" ht="20.1" customHeight="1" spans="1:11">
      <c r="A9" s="100" t="s">
        <v>51</v>
      </c>
      <c r="B9" s="101" t="s">
        <v>52</v>
      </c>
      <c r="C9" s="102">
        <v>394.06</v>
      </c>
      <c r="D9" s="102">
        <v>269.56</v>
      </c>
      <c r="E9" s="102">
        <v>124.5</v>
      </c>
      <c r="F9" s="102">
        <f t="shared" si="1"/>
        <v>414.52</v>
      </c>
      <c r="G9" s="102">
        <v>225.28</v>
      </c>
      <c r="H9" s="102">
        <v>189.24</v>
      </c>
      <c r="I9" s="102">
        <f t="shared" si="2"/>
        <v>5.19210272547327</v>
      </c>
      <c r="J9" s="105">
        <f t="shared" si="0"/>
        <v>-16.4267695503784</v>
      </c>
      <c r="K9" s="102">
        <f>(H9-E9)/E9*100</f>
        <v>52</v>
      </c>
    </row>
    <row r="10" s="63" customFormat="1" ht="20.1" customHeight="1" spans="1:11">
      <c r="A10" s="100" t="s">
        <v>53</v>
      </c>
      <c r="B10" s="103" t="s">
        <v>54</v>
      </c>
      <c r="C10" s="102">
        <v>278.69</v>
      </c>
      <c r="D10" s="102">
        <v>278.69</v>
      </c>
      <c r="E10" s="102"/>
      <c r="F10" s="102">
        <f t="shared" si="1"/>
        <v>248.57</v>
      </c>
      <c r="G10" s="102">
        <v>248.57</v>
      </c>
      <c r="H10" s="102"/>
      <c r="I10" s="102">
        <f t="shared" si="2"/>
        <v>-10.8077074886074</v>
      </c>
      <c r="J10" s="105">
        <f t="shared" si="0"/>
        <v>-10.8077074886074</v>
      </c>
      <c r="K10" s="102"/>
    </row>
    <row r="11" s="63" customFormat="1" ht="20.1" customHeight="1" spans="1:11">
      <c r="A11" s="100" t="s">
        <v>55</v>
      </c>
      <c r="B11" s="103" t="s">
        <v>56</v>
      </c>
      <c r="C11" s="102">
        <v>111.9</v>
      </c>
      <c r="D11" s="102">
        <v>111.9</v>
      </c>
      <c r="E11" s="102"/>
      <c r="F11" s="102">
        <f t="shared" si="1"/>
        <v>116.55</v>
      </c>
      <c r="G11" s="102">
        <v>116.55</v>
      </c>
      <c r="H11" s="102"/>
      <c r="I11" s="102">
        <f t="shared" si="2"/>
        <v>4.15549597855227</v>
      </c>
      <c r="J11" s="105">
        <f t="shared" si="0"/>
        <v>4.15549597855227</v>
      </c>
      <c r="K11" s="102"/>
    </row>
    <row r="12" customFormat="1" ht="20.1" customHeight="1" spans="1:11">
      <c r="A12" s="100" t="s">
        <v>57</v>
      </c>
      <c r="B12" s="103" t="s">
        <v>112</v>
      </c>
      <c r="C12" s="102">
        <v>73.66</v>
      </c>
      <c r="D12" s="102">
        <v>73.66</v>
      </c>
      <c r="E12" s="102"/>
      <c r="F12" s="102">
        <f t="shared" si="1"/>
        <v>71.34</v>
      </c>
      <c r="G12" s="102">
        <v>71.34</v>
      </c>
      <c r="H12" s="102"/>
      <c r="I12" s="102">
        <f t="shared" si="2"/>
        <v>-3.14960629921259</v>
      </c>
      <c r="J12" s="105">
        <f t="shared" si="0"/>
        <v>-3.14960629921259</v>
      </c>
      <c r="K12" s="102"/>
    </row>
    <row r="13" ht="20.1" customHeight="1" spans="1:11">
      <c r="A13" s="100" t="s">
        <v>59</v>
      </c>
      <c r="B13" s="103" t="s">
        <v>60</v>
      </c>
      <c r="C13" s="102"/>
      <c r="D13" s="102"/>
      <c r="E13" s="102"/>
      <c r="F13" s="102">
        <f t="shared" si="1"/>
        <v>13.27</v>
      </c>
      <c r="G13" s="102">
        <v>13.27</v>
      </c>
      <c r="H13" s="102"/>
      <c r="I13" s="102"/>
      <c r="J13" s="105"/>
      <c r="K13" s="102"/>
    </row>
    <row r="14" ht="20.1" customHeight="1" spans="1:11">
      <c r="A14" s="100" t="s">
        <v>61</v>
      </c>
      <c r="B14" s="103" t="s">
        <v>140</v>
      </c>
      <c r="C14" s="102">
        <v>67.74</v>
      </c>
      <c r="D14" s="102">
        <v>67.74</v>
      </c>
      <c r="E14" s="102"/>
      <c r="F14" s="102">
        <f t="shared" si="1"/>
        <v>55.56</v>
      </c>
      <c r="G14" s="102">
        <v>55.56</v>
      </c>
      <c r="H14" s="102"/>
      <c r="I14" s="102">
        <f t="shared" si="2"/>
        <v>-17.9805137289637</v>
      </c>
      <c r="J14" s="105">
        <f t="shared" ref="J13:J36" si="3">(G14-D14)/D14*100</f>
        <v>-17.9805137289637</v>
      </c>
      <c r="K14" s="102"/>
    </row>
    <row r="15" ht="20.1" customHeight="1" spans="1:11">
      <c r="A15" s="100" t="s">
        <v>63</v>
      </c>
      <c r="B15" s="103" t="s">
        <v>114</v>
      </c>
      <c r="C15" s="102">
        <v>5.92</v>
      </c>
      <c r="D15" s="102">
        <v>5.92</v>
      </c>
      <c r="E15" s="102"/>
      <c r="F15" s="102">
        <f t="shared" si="1"/>
        <v>2.51</v>
      </c>
      <c r="G15" s="102">
        <v>2.51</v>
      </c>
      <c r="H15" s="102"/>
      <c r="I15" s="102">
        <f t="shared" si="2"/>
        <v>-57.6013513513514</v>
      </c>
      <c r="J15" s="105">
        <f t="shared" si="3"/>
        <v>-57.6013513513514</v>
      </c>
      <c r="K15" s="102"/>
    </row>
    <row r="16" ht="20.1" customHeight="1" spans="1:11">
      <c r="A16" s="100" t="s">
        <v>65</v>
      </c>
      <c r="B16" s="103" t="s">
        <v>115</v>
      </c>
      <c r="C16" s="102">
        <v>38.24</v>
      </c>
      <c r="D16" s="102">
        <v>38.24</v>
      </c>
      <c r="E16" s="102"/>
      <c r="F16" s="102">
        <f t="shared" si="1"/>
        <v>45.21</v>
      </c>
      <c r="G16" s="102">
        <v>45.21</v>
      </c>
      <c r="H16" s="102"/>
      <c r="I16" s="102">
        <f t="shared" si="2"/>
        <v>18.2269874476987</v>
      </c>
      <c r="J16" s="105">
        <f t="shared" si="3"/>
        <v>18.2269874476987</v>
      </c>
      <c r="K16" s="102"/>
    </row>
    <row r="17" ht="20.1" customHeight="1" spans="1:11">
      <c r="A17" s="100" t="s">
        <v>67</v>
      </c>
      <c r="B17" s="103" t="s">
        <v>68</v>
      </c>
      <c r="C17" s="102">
        <v>38.24</v>
      </c>
      <c r="D17" s="102">
        <v>38.24</v>
      </c>
      <c r="E17" s="102"/>
      <c r="F17" s="102">
        <f t="shared" si="1"/>
        <v>45.21</v>
      </c>
      <c r="G17" s="102">
        <v>45.21</v>
      </c>
      <c r="H17" s="102"/>
      <c r="I17" s="102">
        <f t="shared" si="2"/>
        <v>18.2269874476987</v>
      </c>
      <c r="J17" s="105">
        <f t="shared" si="3"/>
        <v>18.2269874476987</v>
      </c>
      <c r="K17" s="102"/>
    </row>
    <row r="18" ht="20.1" customHeight="1" spans="1:11">
      <c r="A18" s="100" t="s">
        <v>69</v>
      </c>
      <c r="B18" s="103" t="s">
        <v>70</v>
      </c>
      <c r="C18" s="102">
        <v>61.37</v>
      </c>
      <c r="D18" s="102">
        <v>56.37</v>
      </c>
      <c r="E18" s="102">
        <v>5</v>
      </c>
      <c r="F18" s="102">
        <f t="shared" si="1"/>
        <v>60.72</v>
      </c>
      <c r="G18" s="102">
        <v>55.72</v>
      </c>
      <c r="H18" s="102">
        <v>5</v>
      </c>
      <c r="I18" s="102">
        <f t="shared" si="2"/>
        <v>-1.05914942154147</v>
      </c>
      <c r="J18" s="105">
        <f t="shared" si="3"/>
        <v>-1.15309561823665</v>
      </c>
      <c r="K18" s="102"/>
    </row>
    <row r="19" ht="20.1" customHeight="1" spans="1:11">
      <c r="A19" s="100" t="s">
        <v>71</v>
      </c>
      <c r="B19" s="103" t="s">
        <v>72</v>
      </c>
      <c r="C19" s="102">
        <v>37.3</v>
      </c>
      <c r="D19" s="102">
        <v>32.3</v>
      </c>
      <c r="E19" s="102">
        <v>5</v>
      </c>
      <c r="F19" s="102">
        <f t="shared" si="1"/>
        <v>34.65</v>
      </c>
      <c r="G19" s="102">
        <v>29.65</v>
      </c>
      <c r="H19" s="102">
        <v>5</v>
      </c>
      <c r="I19" s="102">
        <f t="shared" si="2"/>
        <v>-7.10455764075067</v>
      </c>
      <c r="J19" s="105">
        <f t="shared" si="3"/>
        <v>-8.20433436532507</v>
      </c>
      <c r="K19" s="102"/>
    </row>
    <row r="20" ht="20.1" customHeight="1" spans="1:11">
      <c r="A20" s="100" t="s">
        <v>73</v>
      </c>
      <c r="B20" s="103" t="s">
        <v>74</v>
      </c>
      <c r="C20" s="102">
        <v>37.3</v>
      </c>
      <c r="D20" s="102">
        <v>32.3</v>
      </c>
      <c r="E20" s="102">
        <v>5</v>
      </c>
      <c r="F20" s="102">
        <f t="shared" si="1"/>
        <v>34.65</v>
      </c>
      <c r="G20" s="102">
        <v>29.65</v>
      </c>
      <c r="H20" s="102">
        <v>5</v>
      </c>
      <c r="I20" s="102">
        <f t="shared" si="2"/>
        <v>-7.10455764075067</v>
      </c>
      <c r="J20" s="105">
        <f t="shared" si="3"/>
        <v>-8.20433436532507</v>
      </c>
      <c r="K20" s="102"/>
    </row>
    <row r="21" ht="20.1" customHeight="1" spans="1:11">
      <c r="A21" s="100" t="s">
        <v>75</v>
      </c>
      <c r="B21" s="103" t="s">
        <v>76</v>
      </c>
      <c r="C21" s="102">
        <v>24.07</v>
      </c>
      <c r="D21" s="102">
        <v>27.07</v>
      </c>
      <c r="E21" s="102"/>
      <c r="F21" s="102">
        <f t="shared" si="1"/>
        <v>26.07</v>
      </c>
      <c r="G21" s="102">
        <v>26.07</v>
      </c>
      <c r="H21" s="102"/>
      <c r="I21" s="102">
        <f t="shared" si="2"/>
        <v>8.30909846281678</v>
      </c>
      <c r="J21" s="105">
        <f t="shared" si="3"/>
        <v>-3.6941263391208</v>
      </c>
      <c r="K21" s="102"/>
    </row>
    <row r="22" ht="20.1" customHeight="1" spans="1:11">
      <c r="A22" s="100" t="s">
        <v>77</v>
      </c>
      <c r="B22" s="103" t="s">
        <v>78</v>
      </c>
      <c r="C22" s="102">
        <v>7.51</v>
      </c>
      <c r="D22" s="102">
        <v>7.51</v>
      </c>
      <c r="E22" s="102"/>
      <c r="F22" s="102">
        <f t="shared" si="1"/>
        <v>7.57</v>
      </c>
      <c r="G22" s="102">
        <v>7.57</v>
      </c>
      <c r="H22" s="102"/>
      <c r="I22" s="102">
        <f t="shared" si="2"/>
        <v>0.798934753661791</v>
      </c>
      <c r="J22" s="105">
        <f t="shared" si="3"/>
        <v>0.798934753661791</v>
      </c>
      <c r="K22" s="102"/>
    </row>
    <row r="23" ht="20.1" customHeight="1" spans="1:11">
      <c r="A23" s="100" t="s">
        <v>79</v>
      </c>
      <c r="B23" s="103" t="s">
        <v>80</v>
      </c>
      <c r="C23" s="102">
        <v>12.8</v>
      </c>
      <c r="D23" s="102">
        <v>12.8</v>
      </c>
      <c r="E23" s="102"/>
      <c r="F23" s="102">
        <f t="shared" si="1"/>
        <v>15.01</v>
      </c>
      <c r="G23" s="102">
        <v>15.01</v>
      </c>
      <c r="H23" s="102"/>
      <c r="I23" s="102">
        <f t="shared" si="2"/>
        <v>17.265625</v>
      </c>
      <c r="J23" s="105">
        <f t="shared" si="3"/>
        <v>17.265625</v>
      </c>
      <c r="K23" s="102"/>
    </row>
    <row r="24" ht="20.1" customHeight="1" spans="1:11">
      <c r="A24" s="100" t="s">
        <v>81</v>
      </c>
      <c r="B24" s="103" t="s">
        <v>82</v>
      </c>
      <c r="C24" s="102">
        <v>3.76</v>
      </c>
      <c r="D24" s="102">
        <v>3.76</v>
      </c>
      <c r="E24" s="102"/>
      <c r="F24" s="102">
        <f t="shared" si="1"/>
        <v>3.49</v>
      </c>
      <c r="G24" s="102">
        <v>3.49</v>
      </c>
      <c r="H24" s="102"/>
      <c r="I24" s="102">
        <f t="shared" si="2"/>
        <v>-7.18085106382978</v>
      </c>
      <c r="J24" s="105">
        <f t="shared" si="3"/>
        <v>-7.18085106382978</v>
      </c>
      <c r="K24" s="102"/>
    </row>
    <row r="25" ht="20.1" customHeight="1" spans="1:11">
      <c r="A25" s="100" t="s">
        <v>83</v>
      </c>
      <c r="B25" s="103" t="s">
        <v>84</v>
      </c>
      <c r="C25" s="102">
        <v>87.25</v>
      </c>
      <c r="D25" s="102">
        <v>18.9</v>
      </c>
      <c r="E25" s="102">
        <v>68.35</v>
      </c>
      <c r="F25" s="102">
        <f t="shared" si="1"/>
        <v>87.25</v>
      </c>
      <c r="G25" s="102">
        <v>18.9</v>
      </c>
      <c r="H25" s="102">
        <v>68.35</v>
      </c>
      <c r="I25" s="102"/>
      <c r="J25" s="105"/>
      <c r="K25" s="102"/>
    </row>
    <row r="26" ht="20.1" customHeight="1" spans="1:11">
      <c r="A26" s="100" t="s">
        <v>85</v>
      </c>
      <c r="B26" s="103" t="s">
        <v>86</v>
      </c>
      <c r="C26" s="102">
        <v>6.35</v>
      </c>
      <c r="D26" s="102"/>
      <c r="E26" s="102">
        <v>6.35</v>
      </c>
      <c r="F26" s="102">
        <f t="shared" si="1"/>
        <v>6.35</v>
      </c>
      <c r="G26" s="102"/>
      <c r="H26" s="102">
        <v>6.35</v>
      </c>
      <c r="I26" s="102"/>
      <c r="J26" s="105"/>
      <c r="K26" s="102"/>
    </row>
    <row r="27" ht="20.1" customHeight="1" spans="1:11">
      <c r="A27" s="100" t="s">
        <v>87</v>
      </c>
      <c r="B27" s="103" t="s">
        <v>88</v>
      </c>
      <c r="C27" s="102">
        <v>6.35</v>
      </c>
      <c r="D27" s="102"/>
      <c r="E27" s="102">
        <v>6.35</v>
      </c>
      <c r="F27" s="102">
        <f t="shared" si="1"/>
        <v>6.35</v>
      </c>
      <c r="G27" s="102"/>
      <c r="H27" s="102">
        <v>6.35</v>
      </c>
      <c r="I27" s="102"/>
      <c r="J27" s="105"/>
      <c r="K27" s="102"/>
    </row>
    <row r="28" ht="20.1" customHeight="1" spans="1:11">
      <c r="A28" s="100" t="s">
        <v>89</v>
      </c>
      <c r="B28" s="103" t="s">
        <v>90</v>
      </c>
      <c r="C28" s="102">
        <v>80.9</v>
      </c>
      <c r="D28" s="102">
        <v>18.9</v>
      </c>
      <c r="E28" s="102">
        <v>62</v>
      </c>
      <c r="F28" s="102">
        <f t="shared" si="1"/>
        <v>80.9</v>
      </c>
      <c r="G28" s="102">
        <v>18.9</v>
      </c>
      <c r="H28" s="102">
        <v>62</v>
      </c>
      <c r="I28" s="102"/>
      <c r="J28" s="105"/>
      <c r="K28" s="102"/>
    </row>
    <row r="29" ht="20.1" customHeight="1" spans="1:11">
      <c r="A29" s="100" t="s">
        <v>91</v>
      </c>
      <c r="B29" s="103" t="s">
        <v>92</v>
      </c>
      <c r="C29" s="102">
        <v>80.9</v>
      </c>
      <c r="D29" s="102">
        <v>18.9</v>
      </c>
      <c r="E29" s="102">
        <v>62</v>
      </c>
      <c r="F29" s="102">
        <f t="shared" si="1"/>
        <v>80.9</v>
      </c>
      <c r="G29" s="102">
        <v>18.9</v>
      </c>
      <c r="H29" s="102">
        <v>62</v>
      </c>
      <c r="I29" s="102"/>
      <c r="J29" s="105"/>
      <c r="K29" s="102"/>
    </row>
    <row r="30" ht="20.1" customHeight="1" spans="1:11">
      <c r="A30" s="100" t="s">
        <v>93</v>
      </c>
      <c r="B30" s="103" t="s">
        <v>94</v>
      </c>
      <c r="C30" s="102">
        <v>136.3</v>
      </c>
      <c r="D30" s="102">
        <v>37.19</v>
      </c>
      <c r="E30" s="102">
        <v>99.11</v>
      </c>
      <c r="F30" s="102">
        <f t="shared" si="1"/>
        <v>144.97</v>
      </c>
      <c r="G30" s="102">
        <v>45.85</v>
      </c>
      <c r="H30" s="102">
        <v>99.12</v>
      </c>
      <c r="I30" s="102">
        <f t="shared" si="2"/>
        <v>6.36096845194423</v>
      </c>
      <c r="J30" s="105">
        <f t="shared" si="3"/>
        <v>23.2858295240656</v>
      </c>
      <c r="K30" s="102"/>
    </row>
    <row r="31" ht="20.1" customHeight="1" spans="1:11">
      <c r="A31" s="100" t="s">
        <v>95</v>
      </c>
      <c r="B31" s="103" t="s">
        <v>127</v>
      </c>
      <c r="C31" s="102">
        <v>136.3</v>
      </c>
      <c r="D31" s="102">
        <v>37.19</v>
      </c>
      <c r="E31" s="102">
        <v>99.11</v>
      </c>
      <c r="F31" s="102">
        <f t="shared" si="1"/>
        <v>144.97</v>
      </c>
      <c r="G31" s="102">
        <v>45.85</v>
      </c>
      <c r="H31" s="102">
        <v>99.12</v>
      </c>
      <c r="I31" s="102">
        <f t="shared" si="2"/>
        <v>6.36096845194423</v>
      </c>
      <c r="J31" s="105">
        <f t="shared" si="3"/>
        <v>23.2858295240656</v>
      </c>
      <c r="K31" s="102"/>
    </row>
    <row r="32" ht="20.1" customHeight="1" spans="1:11">
      <c r="A32" s="100" t="s">
        <v>97</v>
      </c>
      <c r="B32" s="103" t="s">
        <v>98</v>
      </c>
      <c r="C32" s="102">
        <v>136.3</v>
      </c>
      <c r="D32" s="102">
        <v>37.19</v>
      </c>
      <c r="E32" s="102">
        <v>99.11</v>
      </c>
      <c r="F32" s="102">
        <f t="shared" si="1"/>
        <v>144.97</v>
      </c>
      <c r="G32" s="102">
        <v>45.85</v>
      </c>
      <c r="H32" s="102">
        <v>99.12</v>
      </c>
      <c r="I32" s="102">
        <f t="shared" si="2"/>
        <v>6.36096845194423</v>
      </c>
      <c r="J32" s="105">
        <f t="shared" si="3"/>
        <v>23.2858295240656</v>
      </c>
      <c r="K32" s="102"/>
    </row>
    <row r="33" ht="20.1" customHeight="1" spans="1:11">
      <c r="A33" s="100" t="s">
        <v>99</v>
      </c>
      <c r="B33" s="103" t="s">
        <v>100</v>
      </c>
      <c r="C33" s="102">
        <v>27.1</v>
      </c>
      <c r="D33" s="102">
        <v>27.1</v>
      </c>
      <c r="E33" s="102"/>
      <c r="F33" s="102">
        <f t="shared" si="1"/>
        <v>41.67</v>
      </c>
      <c r="G33" s="102">
        <v>41.67</v>
      </c>
      <c r="H33" s="102"/>
      <c r="I33" s="102">
        <f t="shared" si="2"/>
        <v>53.7638376383764</v>
      </c>
      <c r="J33" s="105">
        <f t="shared" si="3"/>
        <v>53.7638376383764</v>
      </c>
      <c r="K33" s="102"/>
    </row>
    <row r="34" ht="20.1" customHeight="1" spans="1:11">
      <c r="A34" s="100" t="s">
        <v>101</v>
      </c>
      <c r="B34" s="103" t="s">
        <v>102</v>
      </c>
      <c r="C34" s="102">
        <v>27.1</v>
      </c>
      <c r="D34" s="102">
        <v>27.1</v>
      </c>
      <c r="E34" s="102"/>
      <c r="F34" s="102">
        <f t="shared" si="1"/>
        <v>41.67</v>
      </c>
      <c r="G34" s="102">
        <v>41.67</v>
      </c>
      <c r="H34" s="102"/>
      <c r="I34" s="102">
        <f t="shared" si="2"/>
        <v>53.7638376383764</v>
      </c>
      <c r="J34" s="105">
        <f t="shared" si="3"/>
        <v>53.7638376383764</v>
      </c>
      <c r="K34" s="102"/>
    </row>
    <row r="35" ht="20.1" customHeight="1" spans="1:11">
      <c r="A35" s="100" t="s">
        <v>103</v>
      </c>
      <c r="B35" s="103" t="s">
        <v>104</v>
      </c>
      <c r="C35" s="102">
        <v>27.1</v>
      </c>
      <c r="D35" s="102">
        <v>27.1</v>
      </c>
      <c r="E35" s="102"/>
      <c r="F35" s="102">
        <f t="shared" si="1"/>
        <v>41.67</v>
      </c>
      <c r="G35" s="102">
        <v>41.67</v>
      </c>
      <c r="H35" s="102"/>
      <c r="I35" s="102">
        <f t="shared" si="2"/>
        <v>53.7638376383764</v>
      </c>
      <c r="J35" s="105">
        <f t="shared" si="3"/>
        <v>53.7638376383764</v>
      </c>
      <c r="K35" s="102"/>
    </row>
    <row r="36" ht="20.1" customHeight="1" spans="1:11">
      <c r="A36" s="104"/>
      <c r="B36" s="104" t="s">
        <v>105</v>
      </c>
      <c r="C36" s="102">
        <f>C7+C11+C18+C25+C30+C33</f>
        <v>1096.67</v>
      </c>
      <c r="D36" s="102">
        <f>D7+D11+D18+D25+D30+D33</f>
        <v>799.71</v>
      </c>
      <c r="E36" s="102">
        <f>E7+E11+E18+E25+E30+E33</f>
        <v>296.96</v>
      </c>
      <c r="F36" s="102">
        <f t="shared" si="1"/>
        <v>1114.25</v>
      </c>
      <c r="G36" s="102">
        <f>G7+G11+G18+G25+G30+G33</f>
        <v>752.54</v>
      </c>
      <c r="H36" s="102">
        <f>H7+H11+H18+H25+H33+H30</f>
        <v>361.71</v>
      </c>
      <c r="I36" s="102">
        <f t="shared" si="2"/>
        <v>1.60303464123209</v>
      </c>
      <c r="J36" s="105">
        <f t="shared" si="3"/>
        <v>-5.89838816571008</v>
      </c>
      <c r="K36" s="102">
        <f>(H36-E36)/E36*100</f>
        <v>21.8042834051724</v>
      </c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43" workbookViewId="0">
      <selection activeCell="B57" sqref="B57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90" t="s">
        <v>141</v>
      </c>
      <c r="B1" s="91"/>
      <c r="C1" s="91"/>
    </row>
    <row r="2" ht="44.25" customHeight="1" spans="1:5">
      <c r="A2" s="92" t="s">
        <v>142</v>
      </c>
      <c r="B2" s="92"/>
      <c r="C2" s="92"/>
      <c r="D2" s="93"/>
      <c r="E2" s="93"/>
    </row>
    <row r="3" ht="20.25" customHeight="1" spans="3:3">
      <c r="C3" s="94" t="s">
        <v>2</v>
      </c>
    </row>
    <row r="4" ht="22.5" customHeight="1" spans="1:3">
      <c r="A4" s="95" t="s">
        <v>143</v>
      </c>
      <c r="B4" s="95" t="s">
        <v>6</v>
      </c>
      <c r="C4" s="95" t="s">
        <v>144</v>
      </c>
    </row>
    <row r="5" ht="22.5" customHeight="1" spans="1:3">
      <c r="A5" s="96" t="s">
        <v>145</v>
      </c>
      <c r="B5" s="97">
        <v>621.44</v>
      </c>
      <c r="C5" s="96"/>
    </row>
    <row r="6" ht="22.5" customHeight="1" spans="1:3">
      <c r="A6" s="96" t="s">
        <v>146</v>
      </c>
      <c r="B6" s="96">
        <v>203.76</v>
      </c>
      <c r="C6" s="96"/>
    </row>
    <row r="7" ht="22.5" customHeight="1" spans="1:3">
      <c r="A7" s="96" t="s">
        <v>147</v>
      </c>
      <c r="B7" s="96">
        <v>96.96</v>
      </c>
      <c r="C7" s="96"/>
    </row>
    <row r="8" ht="22.5" customHeight="1" spans="1:3">
      <c r="A8" s="96" t="s">
        <v>148</v>
      </c>
      <c r="B8" s="96">
        <v>16.98</v>
      </c>
      <c r="C8" s="96"/>
    </row>
    <row r="9" ht="22.5" customHeight="1" spans="1:3">
      <c r="A9" s="96" t="s">
        <v>149</v>
      </c>
      <c r="B9" s="96">
        <v>79.33</v>
      </c>
      <c r="C9" s="96"/>
    </row>
    <row r="10" ht="22.5" customHeight="1" spans="1:3">
      <c r="A10" s="96" t="s">
        <v>150</v>
      </c>
      <c r="B10" s="96">
        <v>55.56</v>
      </c>
      <c r="C10" s="96"/>
    </row>
    <row r="11" ht="22.5" customHeight="1" spans="1:3">
      <c r="A11" s="96" t="s">
        <v>151</v>
      </c>
      <c r="B11" s="96"/>
      <c r="C11" s="96"/>
    </row>
    <row r="12" ht="22.5" customHeight="1" spans="1:3">
      <c r="A12" s="96" t="s">
        <v>152</v>
      </c>
      <c r="B12" s="96">
        <v>22.57</v>
      </c>
      <c r="C12" s="96"/>
    </row>
    <row r="13" ht="22.5" customHeight="1" spans="1:3">
      <c r="A13" s="96" t="s">
        <v>153</v>
      </c>
      <c r="B13" s="96">
        <v>3.49</v>
      </c>
      <c r="C13" s="96"/>
    </row>
    <row r="14" ht="22.5" customHeight="1" spans="1:3">
      <c r="A14" s="96" t="s">
        <v>154</v>
      </c>
      <c r="B14" s="96">
        <v>0.34</v>
      </c>
      <c r="C14" s="96"/>
    </row>
    <row r="15" ht="22.5" customHeight="1" spans="1:3">
      <c r="A15" s="96" t="s">
        <v>104</v>
      </c>
      <c r="B15" s="96">
        <v>41.67</v>
      </c>
      <c r="C15" s="96"/>
    </row>
    <row r="16" ht="22.5" customHeight="1" spans="1:3">
      <c r="A16" s="96" t="s">
        <v>155</v>
      </c>
      <c r="B16" s="96">
        <v>100.78</v>
      </c>
      <c r="C16" s="96"/>
    </row>
    <row r="17" ht="22.5" customHeight="1" spans="1:3">
      <c r="A17" s="96" t="s">
        <v>156</v>
      </c>
      <c r="B17" s="96">
        <v>45.81</v>
      </c>
      <c r="C17" s="96"/>
    </row>
    <row r="18" ht="22.5" customHeight="1" spans="1:3">
      <c r="A18" s="96" t="s">
        <v>157</v>
      </c>
      <c r="B18" s="96">
        <v>26.05</v>
      </c>
      <c r="C18" s="96"/>
    </row>
    <row r="19" ht="22.5" customHeight="1" spans="1:3">
      <c r="A19" s="96" t="s">
        <v>158</v>
      </c>
      <c r="B19" s="96"/>
      <c r="C19" s="96"/>
    </row>
    <row r="20" ht="22.5" customHeight="1" spans="1:3">
      <c r="A20" s="96" t="s">
        <v>159</v>
      </c>
      <c r="B20" s="96"/>
      <c r="C20" s="96"/>
    </row>
    <row r="21" ht="22.5" customHeight="1" spans="1:3">
      <c r="A21" s="96" t="s">
        <v>160</v>
      </c>
      <c r="B21" s="96"/>
      <c r="C21" s="96"/>
    </row>
    <row r="22" ht="22.5" customHeight="1" spans="1:3">
      <c r="A22" s="96" t="s">
        <v>161</v>
      </c>
      <c r="B22" s="96"/>
      <c r="C22" s="96"/>
    </row>
    <row r="23" ht="22.5" customHeight="1" spans="1:3">
      <c r="A23" s="96" t="s">
        <v>162</v>
      </c>
      <c r="B23" s="96"/>
      <c r="C23" s="96"/>
    </row>
    <row r="24" ht="22.5" customHeight="1" spans="1:3">
      <c r="A24" s="96" t="s">
        <v>163</v>
      </c>
      <c r="B24" s="96"/>
      <c r="C24" s="96"/>
    </row>
    <row r="25" ht="22.5" customHeight="1" spans="1:3">
      <c r="A25" s="96" t="s">
        <v>164</v>
      </c>
      <c r="B25" s="96"/>
      <c r="C25" s="96"/>
    </row>
    <row r="26" ht="22.5" customHeight="1" spans="1:3">
      <c r="A26" s="96" t="s">
        <v>165</v>
      </c>
      <c r="B26" s="96"/>
      <c r="C26" s="96"/>
    </row>
    <row r="27" ht="22.5" customHeight="1" spans="1:3">
      <c r="A27" s="96" t="s">
        <v>166</v>
      </c>
      <c r="B27" s="96"/>
      <c r="C27" s="96"/>
    </row>
    <row r="28" ht="22.5" customHeight="1" spans="1:3">
      <c r="A28" s="96" t="s">
        <v>167</v>
      </c>
      <c r="B28" s="96"/>
      <c r="C28" s="96"/>
    </row>
    <row r="29" ht="22.5" customHeight="1" spans="1:3">
      <c r="A29" s="96" t="s">
        <v>168</v>
      </c>
      <c r="B29" s="96"/>
      <c r="C29" s="96"/>
    </row>
    <row r="30" ht="22.5" customHeight="1" spans="1:3">
      <c r="A30" s="96" t="s">
        <v>169</v>
      </c>
      <c r="B30" s="96"/>
      <c r="C30" s="96"/>
    </row>
    <row r="31" ht="22.5" customHeight="1" spans="1:3">
      <c r="A31" s="96" t="s">
        <v>170</v>
      </c>
      <c r="B31" s="96"/>
      <c r="C31" s="96"/>
    </row>
    <row r="32" ht="22.5" customHeight="1" spans="1:3">
      <c r="A32" s="96" t="s">
        <v>171</v>
      </c>
      <c r="B32" s="96"/>
      <c r="C32" s="96"/>
    </row>
    <row r="33" ht="22.5" customHeight="1" spans="1:3">
      <c r="A33" s="96" t="s">
        <v>172</v>
      </c>
      <c r="B33" s="96"/>
      <c r="C33" s="96"/>
    </row>
    <row r="34" ht="22.5" customHeight="1" spans="1:3">
      <c r="A34" s="96" t="s">
        <v>173</v>
      </c>
      <c r="B34" s="96"/>
      <c r="C34" s="96"/>
    </row>
    <row r="35" ht="22.5" customHeight="1" spans="1:3">
      <c r="A35" s="96" t="s">
        <v>174</v>
      </c>
      <c r="B35" s="96"/>
      <c r="C35" s="96"/>
    </row>
    <row r="36" ht="22.5" customHeight="1" spans="1:3">
      <c r="A36" s="96" t="s">
        <v>175</v>
      </c>
      <c r="B36" s="96"/>
      <c r="C36" s="96"/>
    </row>
    <row r="37" ht="22.5" customHeight="1" spans="1:3">
      <c r="A37" s="96" t="s">
        <v>176</v>
      </c>
      <c r="B37" s="96"/>
      <c r="C37" s="96"/>
    </row>
    <row r="38" ht="22.5" customHeight="1" spans="1:3">
      <c r="A38" s="96" t="s">
        <v>177</v>
      </c>
      <c r="B38" s="96"/>
      <c r="C38" s="96"/>
    </row>
    <row r="39" ht="22.5" customHeight="1" spans="1:3">
      <c r="A39" s="96" t="s">
        <v>178</v>
      </c>
      <c r="B39" s="96"/>
      <c r="C39" s="96"/>
    </row>
    <row r="40" ht="22.5" customHeight="1" spans="1:3">
      <c r="A40" s="96" t="s">
        <v>179</v>
      </c>
      <c r="B40" s="96">
        <v>7.13</v>
      </c>
      <c r="C40" s="96"/>
    </row>
    <row r="41" ht="22.5" customHeight="1" spans="1:3">
      <c r="A41" s="96" t="s">
        <v>180</v>
      </c>
      <c r="B41" s="96"/>
      <c r="C41" s="96"/>
    </row>
    <row r="42" ht="22.5" customHeight="1" spans="1:3">
      <c r="A42" s="96" t="s">
        <v>181</v>
      </c>
      <c r="B42" s="96">
        <v>12.63</v>
      </c>
      <c r="C42" s="96"/>
    </row>
    <row r="43" ht="22.5" customHeight="1" spans="1:3">
      <c r="A43" s="96" t="s">
        <v>182</v>
      </c>
      <c r="B43" s="96"/>
      <c r="C43" s="96"/>
    </row>
    <row r="44" ht="22.5" customHeight="1" spans="1:3">
      <c r="A44" s="98" t="s">
        <v>183</v>
      </c>
      <c r="B44" s="96"/>
      <c r="C44" s="96"/>
    </row>
    <row r="45" ht="22.5" customHeight="1" spans="1:3">
      <c r="A45" s="96" t="s">
        <v>184</v>
      </c>
      <c r="B45" s="96">
        <v>85.29</v>
      </c>
      <c r="C45" s="96"/>
    </row>
    <row r="46" ht="22.5" customHeight="1" spans="1:3">
      <c r="A46" s="96" t="s">
        <v>185</v>
      </c>
      <c r="B46" s="96"/>
      <c r="C46" s="96"/>
    </row>
    <row r="47" ht="22.5" customHeight="1" spans="1:3">
      <c r="A47" s="96" t="s">
        <v>186</v>
      </c>
      <c r="B47" s="96">
        <v>9.58</v>
      </c>
      <c r="C47" s="96"/>
    </row>
    <row r="48" ht="22.5" customHeight="1" spans="1:3">
      <c r="A48" s="96" t="s">
        <v>187</v>
      </c>
      <c r="B48" s="96"/>
      <c r="C48" s="96"/>
    </row>
    <row r="49" ht="22.5" customHeight="1" spans="1:3">
      <c r="A49" s="96" t="s">
        <v>188</v>
      </c>
      <c r="B49" s="96"/>
      <c r="C49" s="96"/>
    </row>
    <row r="50" ht="22.5" customHeight="1" spans="1:3">
      <c r="A50" s="96" t="s">
        <v>189</v>
      </c>
      <c r="B50" s="96">
        <v>75.71</v>
      </c>
      <c r="C50" s="96"/>
    </row>
    <row r="51" ht="22.5" customHeight="1" spans="1:3">
      <c r="A51" s="96" t="s">
        <v>190</v>
      </c>
      <c r="B51" s="96"/>
      <c r="C51" s="96"/>
    </row>
    <row r="52" ht="22.5" customHeight="1" spans="1:3">
      <c r="A52" s="96" t="s">
        <v>191</v>
      </c>
      <c r="B52" s="96"/>
      <c r="C52" s="96"/>
    </row>
    <row r="53" ht="22.5" customHeight="1" spans="1:3">
      <c r="A53" s="96" t="s">
        <v>192</v>
      </c>
      <c r="B53" s="96"/>
      <c r="C53" s="96"/>
    </row>
    <row r="54" ht="22.5" customHeight="1" spans="1:3">
      <c r="A54" s="96" t="s">
        <v>193</v>
      </c>
      <c r="B54" s="96"/>
      <c r="C54" s="96"/>
    </row>
    <row r="55" ht="22.5" customHeight="1" spans="1:3">
      <c r="A55" s="96" t="s">
        <v>194</v>
      </c>
      <c r="B55" s="96"/>
      <c r="C55" s="96"/>
    </row>
    <row r="56" ht="22.5" customHeight="1" spans="1:3">
      <c r="A56" s="96" t="s">
        <v>195</v>
      </c>
      <c r="B56" s="96"/>
      <c r="C56" s="96"/>
    </row>
    <row r="57" ht="22.5" customHeight="1" spans="1:3">
      <c r="A57" s="95" t="s">
        <v>196</v>
      </c>
      <c r="B57" s="96">
        <f>B5+B17+B45</f>
        <v>752.54</v>
      </c>
      <c r="C57" s="96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4" sqref="B4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6" t="s">
        <v>197</v>
      </c>
    </row>
    <row r="2" ht="19.5" customHeight="1" spans="1:2">
      <c r="A2" s="78"/>
      <c r="B2" s="79"/>
    </row>
    <row r="3" ht="30" customHeight="1" spans="1:2">
      <c r="A3" s="80" t="s">
        <v>198</v>
      </c>
      <c r="B3" s="80"/>
    </row>
    <row r="4" ht="16.5" customHeight="1" spans="1:2">
      <c r="A4" s="81"/>
      <c r="B4" s="82" t="s">
        <v>2</v>
      </c>
    </row>
    <row r="5" ht="38.25" customHeight="1" spans="1:2">
      <c r="A5" s="83" t="s">
        <v>5</v>
      </c>
      <c r="B5" s="83" t="s">
        <v>138</v>
      </c>
    </row>
    <row r="6" ht="38.25" customHeight="1" spans="1:2">
      <c r="A6" s="84" t="s">
        <v>199</v>
      </c>
      <c r="B6" s="71">
        <v>12.15</v>
      </c>
    </row>
    <row r="7" ht="38.25" customHeight="1" spans="1:2">
      <c r="A7" s="71" t="s">
        <v>200</v>
      </c>
      <c r="B7" s="71"/>
    </row>
    <row r="8" ht="38.25" customHeight="1" spans="1:2">
      <c r="A8" s="71" t="s">
        <v>201</v>
      </c>
      <c r="B8" s="71">
        <v>3</v>
      </c>
    </row>
    <row r="9" ht="38.25" customHeight="1" spans="1:2">
      <c r="A9" s="85" t="s">
        <v>202</v>
      </c>
      <c r="B9" s="85">
        <v>9.15</v>
      </c>
    </row>
    <row r="10" ht="38.25" customHeight="1" spans="1:2">
      <c r="A10" s="86" t="s">
        <v>203</v>
      </c>
      <c r="B10" s="85">
        <v>9.15</v>
      </c>
    </row>
    <row r="11" ht="38.25" customHeight="1" spans="1:2">
      <c r="A11" s="87" t="s">
        <v>204</v>
      </c>
      <c r="B11" s="88"/>
    </row>
    <row r="12" ht="91.5" customHeight="1" spans="1:2">
      <c r="A12" s="89" t="s">
        <v>205</v>
      </c>
      <c r="B12" s="89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topLeftCell="A7" workbookViewId="0">
      <selection activeCell="F7" sqref="F7"/>
    </sheetView>
  </sheetViews>
  <sheetFormatPr defaultColWidth="6.875" defaultRowHeight="11.25"/>
  <cols>
    <col min="1" max="1" width="18.125" style="64" customWidth="1"/>
    <col min="2" max="2" width="15.375" style="64" customWidth="1"/>
    <col min="3" max="11" width="9.875" style="64" customWidth="1"/>
    <col min="12" max="16384" width="6.875" style="64"/>
  </cols>
  <sheetData>
    <row r="1" ht="16.5" customHeight="1" spans="1:11">
      <c r="A1" s="48" t="s">
        <v>206</v>
      </c>
      <c r="B1" s="49"/>
      <c r="C1" s="49"/>
      <c r="D1" s="49"/>
      <c r="E1" s="49"/>
      <c r="F1" s="49"/>
      <c r="G1" s="49"/>
      <c r="H1" s="49"/>
      <c r="I1" s="49"/>
      <c r="J1" s="74"/>
      <c r="K1" s="74"/>
    </row>
    <row r="2" ht="16.5" customHeight="1" spans="1:11">
      <c r="A2" s="49"/>
      <c r="B2" s="49"/>
      <c r="C2" s="49"/>
      <c r="D2" s="49"/>
      <c r="E2" s="49"/>
      <c r="F2" s="49"/>
      <c r="G2" s="49"/>
      <c r="H2" s="49"/>
      <c r="I2" s="49"/>
      <c r="J2" s="74"/>
      <c r="K2" s="74"/>
    </row>
    <row r="3" ht="29.25" customHeight="1" spans="1:11">
      <c r="A3" s="65" t="s">
        <v>207</v>
      </c>
      <c r="B3" s="65"/>
      <c r="C3" s="65"/>
      <c r="D3" s="65"/>
      <c r="E3" s="65"/>
      <c r="F3" s="65"/>
      <c r="G3" s="65"/>
      <c r="H3" s="65"/>
      <c r="I3" s="65"/>
      <c r="J3" s="65"/>
      <c r="K3" s="65"/>
    </row>
    <row r="4" ht="26.25" customHeight="1" spans="1:11">
      <c r="A4" s="66"/>
      <c r="B4" s="66"/>
      <c r="C4" s="66"/>
      <c r="D4" s="66"/>
      <c r="E4" s="66"/>
      <c r="F4" s="66"/>
      <c r="G4" s="66"/>
      <c r="H4" s="66"/>
      <c r="I4" s="66"/>
      <c r="J4" s="75" t="s">
        <v>2</v>
      </c>
      <c r="K4" s="75"/>
    </row>
    <row r="5" ht="26.25" customHeight="1" spans="1:11">
      <c r="A5" s="67" t="s">
        <v>40</v>
      </c>
      <c r="B5" s="67"/>
      <c r="C5" s="67" t="s">
        <v>137</v>
      </c>
      <c r="D5" s="67"/>
      <c r="E5" s="67"/>
      <c r="F5" s="67" t="s">
        <v>138</v>
      </c>
      <c r="G5" s="67"/>
      <c r="H5" s="67"/>
      <c r="I5" s="67" t="s">
        <v>208</v>
      </c>
      <c r="J5" s="67"/>
      <c r="K5" s="67"/>
    </row>
    <row r="6" s="63" customFormat="1" ht="27.75" customHeight="1" spans="1:11">
      <c r="A6" s="67" t="s">
        <v>45</v>
      </c>
      <c r="B6" s="67" t="s">
        <v>46</v>
      </c>
      <c r="C6" s="67" t="s">
        <v>105</v>
      </c>
      <c r="D6" s="67" t="s">
        <v>108</v>
      </c>
      <c r="E6" s="67" t="s">
        <v>109</v>
      </c>
      <c r="F6" s="67" t="s">
        <v>105</v>
      </c>
      <c r="G6" s="67" t="s">
        <v>108</v>
      </c>
      <c r="H6" s="67" t="s">
        <v>109</v>
      </c>
      <c r="I6" s="67" t="s">
        <v>105</v>
      </c>
      <c r="J6" s="67" t="s">
        <v>108</v>
      </c>
      <c r="K6" s="67" t="s">
        <v>109</v>
      </c>
    </row>
    <row r="7" s="63" customFormat="1" ht="30" customHeight="1" spans="1:11">
      <c r="A7" s="68"/>
      <c r="B7" s="69"/>
      <c r="C7" s="69"/>
      <c r="D7" s="69"/>
      <c r="E7" s="69"/>
      <c r="F7" s="69"/>
      <c r="G7" s="69"/>
      <c r="H7" s="69"/>
      <c r="I7" s="69"/>
      <c r="J7" s="76"/>
      <c r="K7" s="76"/>
    </row>
    <row r="8" s="63" customFormat="1" ht="30" customHeight="1" spans="1:11">
      <c r="A8" s="68"/>
      <c r="B8" s="69"/>
      <c r="C8" s="69"/>
      <c r="D8" s="69"/>
      <c r="E8" s="69"/>
      <c r="F8" s="69"/>
      <c r="G8" s="69"/>
      <c r="H8" s="69"/>
      <c r="I8" s="69"/>
      <c r="J8" s="76"/>
      <c r="K8" s="76"/>
    </row>
    <row r="9" s="63" customFormat="1" ht="30" customHeight="1" spans="1:11">
      <c r="A9" s="68"/>
      <c r="B9" s="69"/>
      <c r="C9" s="69"/>
      <c r="D9" s="69"/>
      <c r="E9" s="69"/>
      <c r="F9" s="69"/>
      <c r="G9" s="69"/>
      <c r="H9" s="69"/>
      <c r="I9" s="69"/>
      <c r="J9" s="76"/>
      <c r="K9" s="76"/>
    </row>
    <row r="10" s="63" customFormat="1" ht="30" customHeight="1" spans="1:11">
      <c r="A10" s="68"/>
      <c r="B10" s="69"/>
      <c r="C10" s="69"/>
      <c r="D10" s="69"/>
      <c r="E10" s="69"/>
      <c r="F10" s="69"/>
      <c r="G10" s="69"/>
      <c r="H10" s="69"/>
      <c r="I10" s="69"/>
      <c r="J10" s="76"/>
      <c r="K10" s="76"/>
    </row>
    <row r="11" customFormat="1" ht="30" customHeight="1" spans="1:11">
      <c r="A11" s="68"/>
      <c r="B11" s="70"/>
      <c r="C11" s="70"/>
      <c r="D11" s="70"/>
      <c r="E11" s="70"/>
      <c r="F11" s="70"/>
      <c r="G11" s="70"/>
      <c r="H11" s="70"/>
      <c r="I11" s="70"/>
      <c r="J11" s="77"/>
      <c r="K11" s="77"/>
    </row>
    <row r="12" customFormat="1" ht="30" customHeight="1" spans="1:11">
      <c r="A12" s="68"/>
      <c r="B12" s="71"/>
      <c r="C12" s="71"/>
      <c r="D12" s="71"/>
      <c r="E12" s="71"/>
      <c r="F12" s="71"/>
      <c r="G12" s="71"/>
      <c r="H12" s="71"/>
      <c r="I12" s="71"/>
      <c r="J12" s="71"/>
      <c r="K12" s="71"/>
    </row>
    <row r="13" customFormat="1" ht="30" customHeight="1" spans="1:11">
      <c r="A13" s="68"/>
      <c r="B13" s="69"/>
      <c r="C13" s="69"/>
      <c r="D13" s="69"/>
      <c r="E13" s="69"/>
      <c r="F13" s="69"/>
      <c r="G13" s="69"/>
      <c r="H13" s="69"/>
      <c r="I13" s="69"/>
      <c r="J13" s="71"/>
      <c r="K13" s="71"/>
    </row>
    <row r="14" ht="30" customHeight="1" spans="1:11">
      <c r="A14" s="68"/>
      <c r="B14" s="71"/>
      <c r="C14" s="71"/>
      <c r="D14" s="71"/>
      <c r="E14" s="71"/>
      <c r="F14" s="71"/>
      <c r="G14" s="71"/>
      <c r="H14" s="71"/>
      <c r="I14" s="69"/>
      <c r="J14" s="71"/>
      <c r="K14" s="71"/>
    </row>
    <row r="15" ht="30" customHeight="1" spans="1:11">
      <c r="A15" s="68"/>
      <c r="B15" s="69"/>
      <c r="C15" s="69"/>
      <c r="D15" s="69"/>
      <c r="E15" s="69"/>
      <c r="F15" s="69"/>
      <c r="G15" s="69"/>
      <c r="H15" s="69"/>
      <c r="I15" s="69"/>
      <c r="J15" s="71"/>
      <c r="K15" s="71"/>
    </row>
    <row r="16" ht="30" customHeight="1" spans="1:11">
      <c r="A16" s="68"/>
      <c r="B16" s="69"/>
      <c r="C16" s="69"/>
      <c r="D16" s="69"/>
      <c r="E16" s="69"/>
      <c r="F16" s="69"/>
      <c r="G16" s="69"/>
      <c r="H16" s="69"/>
      <c r="I16" s="69"/>
      <c r="J16" s="71"/>
      <c r="K16" s="71"/>
    </row>
    <row r="17" ht="30" customHeight="1" spans="1:11">
      <c r="A17" s="72" t="s">
        <v>209</v>
      </c>
      <c r="B17" s="73"/>
      <c r="C17" s="69"/>
      <c r="D17" s="69"/>
      <c r="E17" s="69"/>
      <c r="F17" s="69"/>
      <c r="G17" s="69"/>
      <c r="H17" s="69"/>
      <c r="I17" s="69"/>
      <c r="J17" s="71"/>
      <c r="K17" s="71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F8" sqref="F8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8" t="s">
        <v>210</v>
      </c>
      <c r="B1" s="49"/>
      <c r="C1" s="49"/>
      <c r="D1" s="49"/>
      <c r="E1" s="49"/>
      <c r="F1" s="49"/>
    </row>
    <row r="2" ht="22.5" spans="1:8">
      <c r="A2" s="50" t="s">
        <v>211</v>
      </c>
      <c r="B2" s="50"/>
      <c r="C2" s="50"/>
      <c r="D2" s="50"/>
      <c r="E2" s="50"/>
      <c r="F2" s="50"/>
      <c r="G2" s="50"/>
      <c r="H2" s="50"/>
    </row>
    <row r="3" ht="20.25" customHeight="1" spans="1:8">
      <c r="A3" s="51"/>
      <c r="B3" s="52"/>
      <c r="C3" s="52"/>
      <c r="D3" s="52"/>
      <c r="E3" s="52"/>
      <c r="F3" s="52"/>
      <c r="G3" s="53" t="s">
        <v>2</v>
      </c>
      <c r="H3" s="53"/>
    </row>
    <row r="4" ht="21" customHeight="1" spans="1:8">
      <c r="A4" s="54" t="s">
        <v>212</v>
      </c>
      <c r="B4" s="55" t="s">
        <v>213</v>
      </c>
      <c r="C4" s="56" t="s">
        <v>214</v>
      </c>
      <c r="D4" s="56"/>
      <c r="E4" s="57" t="s">
        <v>215</v>
      </c>
      <c r="F4" s="10" t="s">
        <v>216</v>
      </c>
      <c r="G4" s="57" t="s">
        <v>217</v>
      </c>
      <c r="H4" s="57" t="s">
        <v>218</v>
      </c>
    </row>
    <row r="5" ht="21" customHeight="1" spans="1:8">
      <c r="A5" s="54"/>
      <c r="B5" s="55"/>
      <c r="C5" s="10" t="s">
        <v>219</v>
      </c>
      <c r="D5" s="10" t="s">
        <v>220</v>
      </c>
      <c r="E5" s="57"/>
      <c r="F5" s="10"/>
      <c r="G5" s="57"/>
      <c r="H5" s="57"/>
    </row>
    <row r="6" ht="27.75" customHeight="1" spans="1:8">
      <c r="A6" s="58" t="s">
        <v>209</v>
      </c>
      <c r="B6" s="59"/>
      <c r="C6" s="59"/>
      <c r="D6" s="59"/>
      <c r="E6" s="60"/>
      <c r="F6" s="61"/>
      <c r="G6" s="61" t="s">
        <v>221</v>
      </c>
      <c r="H6" s="61" t="s">
        <v>221</v>
      </c>
    </row>
    <row r="7" ht="27.75" customHeight="1" spans="1:8">
      <c r="A7" s="62"/>
      <c r="B7" s="59"/>
      <c r="C7" s="59"/>
      <c r="D7" s="59"/>
      <c r="E7" s="60"/>
      <c r="F7" s="61"/>
      <c r="G7" s="61"/>
      <c r="H7" s="61"/>
    </row>
    <row r="8" ht="27.75" customHeight="1" spans="1:8">
      <c r="A8" s="62"/>
      <c r="B8" s="59"/>
      <c r="C8" s="59"/>
      <c r="D8" s="59"/>
      <c r="E8" s="60"/>
      <c r="F8" s="61"/>
      <c r="G8" s="61"/>
      <c r="H8" s="61"/>
    </row>
    <row r="9" ht="27.75" customHeight="1" spans="1:8">
      <c r="A9" s="62"/>
      <c r="B9" s="59"/>
      <c r="C9" s="59"/>
      <c r="D9" s="59"/>
      <c r="E9" s="60"/>
      <c r="F9" s="61"/>
      <c r="G9" s="61"/>
      <c r="H9" s="61"/>
    </row>
    <row r="10" ht="27.75" customHeight="1" spans="1:8">
      <c r="A10" s="62"/>
      <c r="B10" s="59"/>
      <c r="C10" s="59"/>
      <c r="D10" s="59"/>
      <c r="E10" s="60"/>
      <c r="F10" s="61"/>
      <c r="G10" s="61"/>
      <c r="H10" s="61"/>
    </row>
    <row r="11" ht="27.75" customHeight="1" spans="1:8">
      <c r="A11" s="62"/>
      <c r="B11" s="59"/>
      <c r="C11" s="59"/>
      <c r="D11" s="59"/>
      <c r="E11" s="60"/>
      <c r="F11" s="61"/>
      <c r="G11" s="61"/>
      <c r="H11" s="61"/>
    </row>
    <row r="12" ht="27.75" customHeight="1" spans="1:8">
      <c r="A12" s="62"/>
      <c r="B12" s="59"/>
      <c r="C12" s="59"/>
      <c r="D12" s="59"/>
      <c r="E12" s="60"/>
      <c r="F12" s="61"/>
      <c r="G12" s="61"/>
      <c r="H12" s="61"/>
    </row>
    <row r="13" ht="27.75" customHeight="1" spans="1:8">
      <c r="A13" s="62"/>
      <c r="B13" s="59"/>
      <c r="C13" s="59"/>
      <c r="D13" s="59"/>
      <c r="E13" s="60"/>
      <c r="F13" s="61"/>
      <c r="G13" s="61"/>
      <c r="H13" s="61"/>
    </row>
    <row r="14" ht="27.75" customHeight="1" spans="1:8">
      <c r="A14" s="62"/>
      <c r="B14" s="59"/>
      <c r="C14" s="59"/>
      <c r="D14" s="59"/>
      <c r="E14" s="60"/>
      <c r="F14" s="61"/>
      <c r="G14" s="61"/>
      <c r="H14" s="61"/>
    </row>
    <row r="15" ht="27.75" customHeight="1" spans="1:8">
      <c r="A15" s="62"/>
      <c r="B15" s="59"/>
      <c r="C15" s="59"/>
      <c r="D15" s="59"/>
      <c r="E15" s="60"/>
      <c r="F15" s="61"/>
      <c r="G15" s="61"/>
      <c r="H15" s="61"/>
    </row>
    <row r="16" ht="27.75" customHeight="1" spans="1:8">
      <c r="A16" s="62"/>
      <c r="B16" s="59"/>
      <c r="C16" s="59"/>
      <c r="D16" s="59"/>
      <c r="E16" s="60"/>
      <c r="F16" s="61"/>
      <c r="G16" s="61"/>
      <c r="H16" s="61"/>
    </row>
    <row r="17" ht="27.75" customHeight="1" spans="1:8">
      <c r="A17" s="62"/>
      <c r="B17" s="59"/>
      <c r="C17" s="59"/>
      <c r="D17" s="59"/>
      <c r="E17" s="60"/>
      <c r="F17" s="61"/>
      <c r="G17" s="61"/>
      <c r="H17" s="61"/>
    </row>
    <row r="18" ht="27.75" customHeight="1" spans="1:8">
      <c r="A18" s="62"/>
      <c r="B18" s="59"/>
      <c r="C18" s="59"/>
      <c r="D18" s="59"/>
      <c r="E18" s="60"/>
      <c r="F18" s="61"/>
      <c r="G18" s="61"/>
      <c r="H18" s="61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1、2020年部门收支总表</vt:lpstr>
      <vt:lpstr>2、2020年部门收入总表</vt:lpstr>
      <vt:lpstr>3、2020年部门支出总表</vt:lpstr>
      <vt:lpstr>4、2020年财政拨款收支总表</vt:lpstr>
      <vt:lpstr>5、2020年一般公共预算支出表</vt:lpstr>
      <vt:lpstr>6、2020年一般公共预算基本支出经济科目表</vt:lpstr>
      <vt:lpstr>7、2020年一般公共预算“三公”经费支出表</vt:lpstr>
      <vt:lpstr>8、2020年政府性基金预算支出表</vt:lpstr>
      <vt:lpstr>9、2020年一般公共预算重点项目绩效目标表</vt:lpstr>
      <vt:lpstr>10、2020年政府采购预算表</vt:lpstr>
      <vt:lpstr>11、2020年政府购买服务支出预算表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Lenovo</cp:lastModifiedBy>
  <dcterms:created xsi:type="dcterms:W3CDTF">1996-12-17T01:32:00Z</dcterms:created>
  <cp:lastPrinted>2020-05-18T01:42:00Z</cp:lastPrinted>
  <dcterms:modified xsi:type="dcterms:W3CDTF">2020-06-02T07:20:04Z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2052-10.1.0.7311</vt:lpwstr>
  </property>
</Properties>
</file>