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2" activeTab="5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<sst xmlns="http://schemas.openxmlformats.org/spreadsheetml/2006/main" count="382" uniqueCount="212">
  <si>
    <t>表1</t>
  </si>
  <si>
    <t>孝义市杜村乡人民政府2020年部门收支总表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</si>
  <si>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</si>
  <si>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</si>
  <si>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</si>
  <si>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</si>
  <si>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</si>
  <si>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</si>
  <si>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</si>
  <si>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</si>
  <si>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</si>
  <si>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</si>
  <si>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</si>
  <si>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</si>
  <si>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</si>
  <si>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</si>
  <si>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</si>
  <si>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</si>
  <si>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</si>
  <si>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</si>
  <si>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</si>
  <si>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</si>
  <si>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</si>
  <si>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</si>
  <si>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</si>
  <si>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</si>
  <si>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</si>
  <si>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</si>
  <si>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</si>
  <si>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</si>
  <si>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</si>
  <si>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</si>
  <si>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</si>
  <si>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</si>
  <si>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</si>
  <si>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</si>
  <si>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</si>
  <si>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</si>
  <si>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</si>
  <si>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孝义市杜村乡人民政府2020年部门收入总表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</si>
  <si>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</si>
  <si>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</si>
  <si>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</si>
  <si>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</si>
  <si>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</si>
  <si>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</si>
  <si>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</si>
  <si>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</si>
  <si>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政府办公厅（室）及相关机构事务</t>
  </si>
  <si>
    <t xml:space="preserve">   行政运行(政府办公厅（室及）相关机构事务)</t>
  </si>
  <si>
    <t xml:space="preserve">   事业运行(政府办公厅（室及）相关机构事务)</t>
  </si>
  <si>
    <t>社会保障和就业支出</t>
  </si>
  <si>
    <t>20805</t>
  </si>
  <si>
    <t xml:space="preserve"> 行政事业单位养老支出</t>
  </si>
  <si>
    <t>2080502</t>
  </si>
  <si>
    <t xml:space="preserve">   事业单位离退休</t>
  </si>
  <si>
    <t xml:space="preserve">   机关事业单位基本养老金保险缴费</t>
  </si>
  <si>
    <t>20811</t>
  </si>
  <si>
    <t xml:space="preserve"> 残疾人事业</t>
  </si>
  <si>
    <t>2081107</t>
  </si>
  <si>
    <t xml:space="preserve">   残疾人生活和护理补贴</t>
  </si>
  <si>
    <t>卫生健康支出</t>
  </si>
  <si>
    <t xml:space="preserve"> 计划生育事务</t>
  </si>
  <si>
    <t xml:space="preserve">   其他计划生育事务支出</t>
  </si>
  <si>
    <t>21011</t>
  </si>
  <si>
    <t xml:space="preserve"> 行政事业单位医疗</t>
  </si>
  <si>
    <t xml:space="preserve">  2101101</t>
  </si>
  <si>
    <t xml:space="preserve">   行政单位医疗</t>
  </si>
  <si>
    <t xml:space="preserve">  2101102</t>
  </si>
  <si>
    <t xml:space="preserve">   事业单位医疗</t>
  </si>
  <si>
    <t xml:space="preserve">  2101103</t>
  </si>
  <si>
    <t xml:space="preserve">   公务员医疗补助</t>
  </si>
  <si>
    <t>城乡社区支出</t>
  </si>
  <si>
    <t xml:space="preserve"> 城乡社区公共设施</t>
  </si>
  <si>
    <t xml:space="preserve">  其他城乡社区公共设施支出</t>
  </si>
  <si>
    <t>农林水支出</t>
  </si>
  <si>
    <t xml:space="preserve"> 农村综合改革</t>
  </si>
  <si>
    <t xml:space="preserve">   对村民委员会和村党支部的补助</t>
  </si>
  <si>
    <t>住房保障支出</t>
  </si>
  <si>
    <t xml:space="preserve"> 住房改革支出</t>
  </si>
  <si>
    <t xml:space="preserve">  住房公积金</t>
  </si>
  <si>
    <t>合计</t>
  </si>
  <si>
    <t>表3</t>
  </si>
  <si>
    <t>孝义市杜村乡人民政府2020年部门支出总表</t>
  </si>
  <si>
    <t>基本支出</t>
  </si>
  <si>
    <t>项目支出</t>
  </si>
  <si>
    <t>表4</t>
  </si>
  <si>
    <t>孝义市杜村乡人民政府2020年财政拨款收支总表</t>
  </si>
  <si>
    <t>小计</t>
  </si>
  <si>
    <t>政府性基金预算</t>
  </si>
  <si>
    <t>表5</t>
  </si>
  <si>
    <t>孝义市杜村乡人民政府2020年一般公共预算支出表</t>
  </si>
  <si>
    <t>2019年预算数</t>
  </si>
  <si>
    <t>2020年预算数</t>
  </si>
  <si>
    <t>2020年预算数比2019年预算数增减%</t>
  </si>
  <si>
    <t>表6</t>
  </si>
  <si>
    <t>孝义市杜村乡人民政府2020年一般公共预算基本支出经济科目表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</si>
  <si>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</si>
  <si>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</si>
  <si>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</si>
  <si>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</si>
  <si>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</si>
  <si>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</si>
  <si>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</si>
  <si>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</si>
  <si>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</si>
  <si>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</si>
  <si>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</si>
  <si>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</si>
  <si>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</si>
  <si>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</si>
  <si>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</si>
  <si>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</si>
  <si>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</si>
  <si>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</si>
  <si>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</si>
  <si>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</si>
  <si>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</si>
  <si>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</si>
  <si>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</si>
  <si>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</si>
  <si>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</si>
  <si>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</si>
  <si>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</si>
  <si>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</si>
  <si>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</si>
  <si>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</si>
  <si>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</si>
  <si>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</si>
  <si>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</si>
  <si>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</si>
  <si>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</si>
  <si>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</si>
  <si>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</si>
  <si>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</si>
  <si>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</si>
  <si>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</si>
  <si>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</si>
  <si>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</si>
  <si>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</si>
  <si>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</si>
  <si>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</si>
  <si>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</si>
  <si>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</si>
  <si>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</si>
  <si>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</si>
  <si>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</si>
  <si>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</si>
  <si>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</si>
  <si>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</si>
  <si>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</si>
  <si>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</si>
  <si>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</si>
  <si>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孝义市杜村乡人民政府2020年一般公共预算“三公”经费支出情况统计表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</si>
  <si>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</si>
  <si>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</si>
  <si>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</si>
  <si>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</si>
  <si>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</si>
  <si>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</si>
  <si>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</si>
  <si>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</si>
  <si>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孝义市杜村乡人民政府2020年政府性基金预算支出表</t>
  </si>
  <si>
    <t>2020年预算比2019年预算数增减</t>
  </si>
  <si>
    <t>合      计</t>
  </si>
  <si>
    <t>表9</t>
  </si>
  <si>
    <t>孝义市杜村乡人民政府2020年一般公共预算重点项目绩效目标表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</si>
  <si>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</si>
  <si>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</si>
  <si>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</si>
  <si>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</si>
  <si>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</si>
  <si>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</si>
  <si>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</si>
  <si>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</si>
  <si>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</si>
  <si>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</si>
  <si>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</si>
  <si>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孝义市杜村乡人民政府2020年政府采购预算表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</si>
  <si>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</si>
  <si>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</si>
  <si>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</si>
  <si>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</si>
  <si>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</si>
  <si>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</si>
  <si>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</si>
  <si>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</si>
  <si>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</si>
  <si>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</si>
  <si>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</si>
  <si>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</si>
  <si>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</si>
  <si>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</si>
  <si>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</si>
  <si>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文件柜</t>
  </si>
  <si>
    <t>个</t>
  </si>
  <si>
    <t>网络配套</t>
  </si>
  <si>
    <t>套</t>
  </si>
  <si>
    <t>清洁取暖</t>
  </si>
  <si>
    <t>联想</t>
  </si>
  <si>
    <t>台</t>
  </si>
  <si>
    <t>空调</t>
  </si>
  <si>
    <t>电脑耗材</t>
  </si>
  <si>
    <t>带复印</t>
  </si>
  <si>
    <t>U盘硬盘</t>
  </si>
  <si>
    <t>桌椅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</si>
  <si>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</si>
  <si>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孝义市杜村乡人民政府2020年政府购买服务支出预算表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</si>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</sst>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12" borderId="2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9" borderId="17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8" borderId="16" applyNumberFormat="0" applyAlignment="0" applyProtection="0">
      <alignment vertical="center"/>
    </xf>
    <xf numFmtId="0" fontId="31" fillId="8" borderId="20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 applyProtection="0"/>
  </cellStyleXfs>
  <cellXfs count="13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/>
    </xf>
    <xf numFmtId="0" fontId="11" fillId="0" borderId="4" xfId="0" applyNumberFormat="1" applyFont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3" borderId="2" xfId="0" applyNumberFormat="1" applyFont="1" applyFill="1" applyBorder="1" applyAlignment="1" applyProtection="1">
      <alignment horizontal="center" vertical="center"/>
      <protection locked="0"/>
    </xf>
    <xf numFmtId="177" fontId="0" fillId="3" borderId="2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4" workbookViewId="0">
      <selection activeCell="D8" sqref="D8"/>
    </sheetView>
  </sheetViews>
  <sheetFormatPr defaultColWidth="6.875" defaultRowHeight="11.25" outlineLevelCol="7"/>
  <cols>
    <col min="1" max="1" width="33" style="61" customWidth="1"/>
    <col min="2" max="3" width="8.875" style="61" customWidth="1"/>
    <col min="4" max="4" width="9.75" style="61" customWidth="1"/>
    <col min="5" max="5" width="34.125" style="61" customWidth="1"/>
    <col min="6" max="6" width="9.375" style="61" customWidth="1"/>
    <col min="7" max="7" width="9.625" style="61" customWidth="1"/>
    <col min="8" max="8" width="9.375" style="61" customWidth="1"/>
    <col min="9" max="16384" width="6.875" style="61"/>
  </cols>
  <sheetData>
    <row r="1" ht="16.5" customHeight="1" spans="1:8">
      <c r="A1" s="63" t="s">
        <v>0</v>
      </c>
      <c r="B1" s="63"/>
      <c r="C1" s="63"/>
      <c r="D1" s="118"/>
      <c r="E1" s="118"/>
      <c r="F1" s="118"/>
      <c r="G1" s="118"/>
      <c r="H1" s="119"/>
    </row>
    <row r="2" ht="18.75" customHeight="1" spans="1:8">
      <c r="A2" s="120"/>
      <c r="B2" s="120"/>
      <c r="C2" s="120"/>
      <c r="D2" s="118"/>
      <c r="E2" s="118"/>
      <c r="F2" s="118"/>
      <c r="G2" s="118"/>
      <c r="H2" s="119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21"/>
      <c r="B4" s="121"/>
      <c r="C4" s="121"/>
      <c r="D4" s="121"/>
      <c r="E4" s="121"/>
      <c r="F4" s="121"/>
      <c r="G4" s="121"/>
      <c r="H4" s="79" t="s">
        <v>2</v>
      </c>
    </row>
    <row r="5" ht="24" customHeight="1" spans="1:8">
      <c r="A5" s="137" t="s">
        <v>3</v>
      </c>
      <c r="B5" s="64"/>
      <c r="C5" s="64"/>
      <c r="D5" s="64"/>
      <c r="E5" s="137" t="s">
        <v>4</v>
      </c>
      <c r="F5" s="64"/>
      <c r="G5" s="64"/>
      <c r="H5" s="64"/>
    </row>
    <row r="6" ht="24" customHeight="1" spans="1:8">
      <c r="A6" s="138" t="s">
        <v>5</v>
      </c>
      <c r="B6" s="123" t="s">
        <v>6</v>
      </c>
      <c r="C6" s="131"/>
      <c r="D6" s="124"/>
      <c r="E6" s="126" t="s">
        <v>7</v>
      </c>
      <c r="F6" s="123" t="s">
        <v>6</v>
      </c>
      <c r="G6" s="131"/>
      <c r="H6" s="124"/>
    </row>
    <row r="7" ht="48.75" customHeight="1" spans="1:8">
      <c r="A7" s="125"/>
      <c r="B7" s="127" t="s">
        <v>8</v>
      </c>
      <c r="C7" s="127" t="s">
        <v>9</v>
      </c>
      <c r="D7" s="127" t="s">
        <v>10</v>
      </c>
      <c r="E7" s="128"/>
      <c r="F7" s="127" t="s">
        <v>8</v>
      </c>
      <c r="G7" s="127" t="s">
        <v>9</v>
      </c>
      <c r="H7" s="127" t="s">
        <v>10</v>
      </c>
    </row>
    <row r="8" ht="24" customHeight="1" spans="1:8">
      <c r="A8" s="68" t="s">
        <v>11</v>
      </c>
      <c r="B8" s="64">
        <v>1140.62</v>
      </c>
      <c r="C8" s="64">
        <v>1103.39</v>
      </c>
      <c r="D8" s="132">
        <f>(C8-B8)/B8*100</f>
        <v>-3.26401430800791</v>
      </c>
      <c r="E8" s="66" t="s">
        <v>12</v>
      </c>
      <c r="F8" s="102">
        <v>526.32</v>
      </c>
      <c r="G8" s="102">
        <v>575.91</v>
      </c>
      <c r="H8" s="133">
        <v>9.42</v>
      </c>
    </row>
    <row r="9" ht="24" customHeight="1" spans="1:8">
      <c r="A9" s="68" t="s">
        <v>13</v>
      </c>
      <c r="B9" s="68"/>
      <c r="C9" s="68"/>
      <c r="D9" s="73"/>
      <c r="E9" s="66" t="s">
        <v>14</v>
      </c>
      <c r="F9" s="134"/>
      <c r="G9" s="66"/>
      <c r="H9" s="64"/>
    </row>
    <row r="10" ht="24" customHeight="1" spans="1:8">
      <c r="A10" s="68" t="s">
        <v>15</v>
      </c>
      <c r="B10" s="68"/>
      <c r="C10" s="68"/>
      <c r="D10" s="68"/>
      <c r="E10" s="66" t="s">
        <v>16</v>
      </c>
      <c r="F10" s="134"/>
      <c r="G10" s="66"/>
      <c r="H10" s="64"/>
    </row>
    <row r="11" ht="24" customHeight="1" spans="1:8">
      <c r="A11" s="68" t="s">
        <v>17</v>
      </c>
      <c r="B11" s="68"/>
      <c r="C11" s="68"/>
      <c r="D11" s="68"/>
      <c r="E11" s="68" t="s">
        <v>18</v>
      </c>
      <c r="F11" s="64"/>
      <c r="G11" s="68"/>
      <c r="H11" s="64"/>
    </row>
    <row r="12" ht="24" customHeight="1" spans="1:8">
      <c r="A12" s="68"/>
      <c r="B12" s="68"/>
      <c r="C12" s="68"/>
      <c r="D12" s="68"/>
      <c r="E12" s="66" t="s">
        <v>19</v>
      </c>
      <c r="F12" s="134"/>
      <c r="G12" s="66"/>
      <c r="H12" s="64"/>
    </row>
    <row r="13" ht="24" customHeight="1" spans="1:8">
      <c r="A13" s="68"/>
      <c r="B13" s="68"/>
      <c r="C13" s="68"/>
      <c r="D13" s="68"/>
      <c r="E13" s="66" t="s">
        <v>20</v>
      </c>
      <c r="F13" s="134"/>
      <c r="G13" s="66"/>
      <c r="H13" s="64"/>
    </row>
    <row r="14" ht="24" customHeight="1" spans="1:8">
      <c r="A14" s="68"/>
      <c r="B14" s="68"/>
      <c r="C14" s="68"/>
      <c r="D14" s="68"/>
      <c r="E14" s="68" t="s">
        <v>21</v>
      </c>
      <c r="F14" s="64"/>
      <c r="G14" s="68"/>
      <c r="H14" s="64"/>
    </row>
    <row r="15" ht="24" customHeight="1" spans="1:8">
      <c r="A15" s="68"/>
      <c r="B15" s="68"/>
      <c r="C15" s="68"/>
      <c r="D15" s="68"/>
      <c r="E15" s="68" t="s">
        <v>22</v>
      </c>
      <c r="F15" s="123">
        <v>61.71</v>
      </c>
      <c r="G15" s="123">
        <v>61.93</v>
      </c>
      <c r="H15" s="103">
        <v>0.4</v>
      </c>
    </row>
    <row r="16" ht="24" customHeight="1" spans="1:8">
      <c r="A16" s="68"/>
      <c r="B16" s="68"/>
      <c r="C16" s="68"/>
      <c r="D16" s="68"/>
      <c r="E16" s="66" t="s">
        <v>23</v>
      </c>
      <c r="F16" s="123">
        <v>35.73</v>
      </c>
      <c r="G16" s="123">
        <v>36.69</v>
      </c>
      <c r="H16" s="64">
        <v>2.69</v>
      </c>
    </row>
    <row r="17" ht="24" customHeight="1" spans="1:8">
      <c r="A17" s="68"/>
      <c r="B17" s="68"/>
      <c r="C17" s="68"/>
      <c r="D17" s="68"/>
      <c r="E17" s="66" t="s">
        <v>24</v>
      </c>
      <c r="F17" s="135"/>
      <c r="G17" s="136"/>
      <c r="H17" s="64"/>
    </row>
    <row r="18" ht="24" customHeight="1" spans="1:8">
      <c r="A18" s="68"/>
      <c r="B18" s="68"/>
      <c r="C18" s="68"/>
      <c r="D18" s="68"/>
      <c r="E18" s="68" t="s">
        <v>25</v>
      </c>
      <c r="F18" s="123">
        <v>380.22</v>
      </c>
      <c r="G18" s="123">
        <v>266.42</v>
      </c>
      <c r="H18" s="64">
        <v>-29.93</v>
      </c>
    </row>
    <row r="19" ht="24" customHeight="1" spans="1:8">
      <c r="A19" s="68"/>
      <c r="B19" s="68"/>
      <c r="C19" s="68"/>
      <c r="D19" s="68"/>
      <c r="E19" s="68" t="s">
        <v>26</v>
      </c>
      <c r="F19" s="64">
        <v>116.98</v>
      </c>
      <c r="G19" s="64">
        <v>130.71</v>
      </c>
      <c r="H19" s="64">
        <v>11.74</v>
      </c>
    </row>
    <row r="20" ht="24" customHeight="1" spans="1:8">
      <c r="A20" s="68"/>
      <c r="B20" s="68"/>
      <c r="C20" s="68"/>
      <c r="D20" s="68"/>
      <c r="E20" s="68" t="s">
        <v>27</v>
      </c>
      <c r="F20" s="64"/>
      <c r="G20" s="68"/>
      <c r="H20" s="64"/>
    </row>
    <row r="21" ht="24" customHeight="1" spans="1:8">
      <c r="A21" s="68"/>
      <c r="B21" s="68"/>
      <c r="C21" s="68"/>
      <c r="D21" s="68"/>
      <c r="E21" s="68" t="s">
        <v>28</v>
      </c>
      <c r="F21" s="64"/>
      <c r="G21" s="68"/>
      <c r="H21" s="64"/>
    </row>
    <row r="22" ht="24" customHeight="1" spans="1:8">
      <c r="A22" s="68"/>
      <c r="B22" s="68"/>
      <c r="C22" s="68"/>
      <c r="D22" s="68"/>
      <c r="E22" s="68" t="s">
        <v>29</v>
      </c>
      <c r="F22" s="64"/>
      <c r="G22" s="68"/>
      <c r="H22" s="64"/>
    </row>
    <row r="23" ht="24" customHeight="1" spans="1:8">
      <c r="A23" s="68"/>
      <c r="B23" s="68"/>
      <c r="C23" s="68"/>
      <c r="D23" s="68"/>
      <c r="E23" s="68" t="s">
        <v>30</v>
      </c>
      <c r="F23" s="64"/>
      <c r="G23" s="68"/>
      <c r="H23" s="64"/>
    </row>
    <row r="24" ht="24" customHeight="1" spans="1:8">
      <c r="A24" s="68"/>
      <c r="B24" s="68"/>
      <c r="C24" s="68"/>
      <c r="D24" s="68"/>
      <c r="E24" s="68" t="s">
        <v>31</v>
      </c>
      <c r="F24" s="64"/>
      <c r="G24" s="68"/>
      <c r="H24" s="64"/>
    </row>
    <row r="25" ht="24" customHeight="1" spans="1:8">
      <c r="A25" s="68"/>
      <c r="B25" s="68"/>
      <c r="C25" s="68"/>
      <c r="D25" s="68"/>
      <c r="E25" s="68" t="s">
        <v>32</v>
      </c>
      <c r="F25" s="64">
        <v>19.66</v>
      </c>
      <c r="G25" s="64">
        <v>31.73</v>
      </c>
      <c r="H25" s="64">
        <v>61.39</v>
      </c>
    </row>
    <row r="26" ht="24" customHeight="1" spans="1:8">
      <c r="A26" s="68"/>
      <c r="B26" s="68"/>
      <c r="C26" s="68"/>
      <c r="D26" s="68"/>
      <c r="E26" s="68" t="s">
        <v>33</v>
      </c>
      <c r="F26" s="64"/>
      <c r="G26" s="68"/>
      <c r="H26" s="64"/>
    </row>
    <row r="27" ht="24" customHeight="1" spans="1:8">
      <c r="A27" s="68"/>
      <c r="B27" s="68"/>
      <c r="C27" s="68"/>
      <c r="D27" s="68"/>
      <c r="E27" s="68" t="s">
        <v>34</v>
      </c>
      <c r="F27" s="64"/>
      <c r="G27" s="68"/>
      <c r="H27" s="64"/>
    </row>
    <row r="28" ht="24" customHeight="1" spans="1:8">
      <c r="A28" s="68"/>
      <c r="B28" s="68"/>
      <c r="C28" s="68"/>
      <c r="D28" s="68"/>
      <c r="E28" s="68" t="s">
        <v>35</v>
      </c>
      <c r="F28" s="93"/>
      <c r="G28" s="94"/>
      <c r="H28" s="64"/>
    </row>
    <row r="29" ht="24" customHeight="1" spans="1:8">
      <c r="A29" s="64" t="s">
        <v>36</v>
      </c>
      <c r="B29" s="64">
        <f>SUM(B8:B28)</f>
        <v>1140.62</v>
      </c>
      <c r="C29" s="64">
        <v>1103.39</v>
      </c>
      <c r="D29" s="64">
        <v>-3.26</v>
      </c>
      <c r="E29" s="64" t="s">
        <v>37</v>
      </c>
      <c r="F29" s="64">
        <v>1140.62</v>
      </c>
      <c r="G29" s="64">
        <f>SUM(G8:G28)</f>
        <v>1103.39</v>
      </c>
      <c r="H29" s="64">
        <v>-3.26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F14" sqref="F14"/>
    </sheetView>
  </sheetViews>
  <sheetFormatPr defaultColWidth="9" defaultRowHeight="14.25"/>
  <cols>
    <col min="1" max="1" width="13.875" customWidth="1"/>
    <col min="2" max="4" width="8.75" customWidth="1"/>
  </cols>
  <sheetData>
    <row r="1" ht="31.5" customHeight="1" spans="1:14">
      <c r="A1" s="1" t="s">
        <v>177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179</v>
      </c>
      <c r="B4" s="31" t="s">
        <v>180</v>
      </c>
      <c r="C4" s="31" t="s">
        <v>181</v>
      </c>
      <c r="D4" s="31" t="s">
        <v>182</v>
      </c>
      <c r="E4" s="8" t="s">
        <v>183</v>
      </c>
      <c r="F4" s="8"/>
      <c r="G4" s="8"/>
      <c r="H4" s="8"/>
      <c r="I4" s="8"/>
      <c r="J4" s="8"/>
      <c r="K4" s="8"/>
      <c r="L4" s="8"/>
      <c r="M4" s="8"/>
      <c r="N4" s="40" t="s">
        <v>184</v>
      </c>
    </row>
    <row r="5" ht="37.5" customHeight="1" spans="1:14">
      <c r="A5" s="9"/>
      <c r="B5" s="31"/>
      <c r="C5" s="31"/>
      <c r="D5" s="31"/>
      <c r="E5" s="10" t="s">
        <v>185</v>
      </c>
      <c r="F5" s="8" t="s">
        <v>41</v>
      </c>
      <c r="G5" s="8"/>
      <c r="H5" s="8"/>
      <c r="I5" s="8"/>
      <c r="J5" s="41"/>
      <c r="K5" s="41"/>
      <c r="L5" s="23" t="s">
        <v>186</v>
      </c>
      <c r="M5" s="23" t="s">
        <v>187</v>
      </c>
      <c r="N5" s="42"/>
    </row>
    <row r="6" ht="78.75" customHeight="1" spans="1:14">
      <c r="A6" s="13"/>
      <c r="B6" s="31"/>
      <c r="C6" s="31"/>
      <c r="D6" s="31"/>
      <c r="E6" s="10"/>
      <c r="F6" s="14" t="s">
        <v>188</v>
      </c>
      <c r="G6" s="10" t="s">
        <v>189</v>
      </c>
      <c r="H6" s="10" t="s">
        <v>190</v>
      </c>
      <c r="I6" s="10" t="s">
        <v>191</v>
      </c>
      <c r="J6" s="10" t="s">
        <v>192</v>
      </c>
      <c r="K6" s="24" t="s">
        <v>193</v>
      </c>
      <c r="L6" s="25"/>
      <c r="M6" s="25"/>
      <c r="N6" s="43"/>
    </row>
    <row r="7" ht="24" customHeight="1" spans="1:14">
      <c r="A7" s="32" t="s">
        <v>194</v>
      </c>
      <c r="B7" s="32"/>
      <c r="C7" s="32" t="s">
        <v>195</v>
      </c>
      <c r="D7" s="33">
        <v>15</v>
      </c>
      <c r="E7" s="34">
        <v>0.9</v>
      </c>
      <c r="F7" s="34">
        <v>0.9</v>
      </c>
      <c r="G7" s="34">
        <v>0.9</v>
      </c>
      <c r="H7" s="32"/>
      <c r="I7" s="32"/>
      <c r="J7" s="32"/>
      <c r="K7" s="32"/>
      <c r="L7" s="32"/>
      <c r="M7" s="32"/>
      <c r="N7" s="32"/>
    </row>
    <row r="8" ht="24" customHeight="1" spans="1:14">
      <c r="A8" s="35" t="s">
        <v>196</v>
      </c>
      <c r="B8" s="35"/>
      <c r="C8" s="35" t="s">
        <v>197</v>
      </c>
      <c r="D8" s="36">
        <v>5</v>
      </c>
      <c r="E8" s="34">
        <v>0.35</v>
      </c>
      <c r="F8" s="34">
        <v>0.35</v>
      </c>
      <c r="G8" s="34">
        <v>0.35</v>
      </c>
      <c r="H8" s="37"/>
      <c r="I8" s="37"/>
      <c r="J8" s="37"/>
      <c r="K8" s="37"/>
      <c r="L8" s="37"/>
      <c r="M8" s="37"/>
      <c r="N8" s="44"/>
    </row>
    <row r="9" ht="24" customHeight="1" spans="1:14">
      <c r="A9" s="35" t="s">
        <v>198</v>
      </c>
      <c r="B9" s="35"/>
      <c r="C9" s="35" t="s">
        <v>195</v>
      </c>
      <c r="D9" s="36">
        <v>1</v>
      </c>
      <c r="E9" s="34">
        <v>14.8</v>
      </c>
      <c r="F9" s="34">
        <v>14.8</v>
      </c>
      <c r="G9" s="34">
        <v>14.8</v>
      </c>
      <c r="H9" s="37"/>
      <c r="I9" s="37"/>
      <c r="J9" s="37"/>
      <c r="K9" s="37"/>
      <c r="L9" s="37"/>
      <c r="M9" s="37"/>
      <c r="N9" s="44"/>
    </row>
    <row r="10" ht="24" customHeight="1" spans="1:14">
      <c r="A10" s="35" t="s">
        <v>199</v>
      </c>
      <c r="B10" s="35"/>
      <c r="C10" s="35" t="s">
        <v>200</v>
      </c>
      <c r="D10" s="36">
        <v>7</v>
      </c>
      <c r="E10" s="34">
        <v>3</v>
      </c>
      <c r="F10" s="34">
        <v>3</v>
      </c>
      <c r="G10" s="34">
        <v>3</v>
      </c>
      <c r="H10" s="37"/>
      <c r="I10" s="37"/>
      <c r="J10" s="37"/>
      <c r="K10" s="37"/>
      <c r="L10" s="37"/>
      <c r="M10" s="37"/>
      <c r="N10" s="44"/>
    </row>
    <row r="11" ht="24" customHeight="1" spans="1:14">
      <c r="A11" s="35" t="s">
        <v>201</v>
      </c>
      <c r="B11" s="35"/>
      <c r="C11" s="35" t="s">
        <v>200</v>
      </c>
      <c r="D11" s="36">
        <v>2</v>
      </c>
      <c r="E11" s="34">
        <v>2</v>
      </c>
      <c r="F11" s="34">
        <v>2</v>
      </c>
      <c r="G11" s="34">
        <v>2</v>
      </c>
      <c r="H11" s="37"/>
      <c r="I11" s="37"/>
      <c r="J11" s="37"/>
      <c r="K11" s="37"/>
      <c r="L11" s="37"/>
      <c r="M11" s="37"/>
      <c r="N11" s="44"/>
    </row>
    <row r="12" ht="24" customHeight="1" spans="1:14">
      <c r="A12" s="35" t="s">
        <v>202</v>
      </c>
      <c r="B12" s="35"/>
      <c r="C12" s="35"/>
      <c r="D12" s="36">
        <v>20</v>
      </c>
      <c r="E12" s="34">
        <v>0.85</v>
      </c>
      <c r="F12" s="34">
        <v>0.85</v>
      </c>
      <c r="G12" s="34">
        <v>0.85</v>
      </c>
      <c r="H12" s="37"/>
      <c r="I12" s="37"/>
      <c r="J12" s="37"/>
      <c r="K12" s="37"/>
      <c r="L12" s="37"/>
      <c r="M12" s="37"/>
      <c r="N12" s="44"/>
    </row>
    <row r="13" ht="24" customHeight="1" spans="1:14">
      <c r="A13" s="35" t="s">
        <v>203</v>
      </c>
      <c r="B13" s="35"/>
      <c r="C13" s="35" t="s">
        <v>200</v>
      </c>
      <c r="D13" s="36">
        <v>8</v>
      </c>
      <c r="E13" s="34">
        <v>2</v>
      </c>
      <c r="F13" s="34">
        <v>2</v>
      </c>
      <c r="G13" s="34">
        <v>2</v>
      </c>
      <c r="H13" s="37"/>
      <c r="I13" s="37"/>
      <c r="J13" s="37"/>
      <c r="K13" s="37"/>
      <c r="L13" s="37"/>
      <c r="M13" s="37"/>
      <c r="N13" s="44"/>
    </row>
    <row r="14" ht="24" customHeight="1" spans="1:14">
      <c r="A14" s="35" t="s">
        <v>204</v>
      </c>
      <c r="B14" s="35"/>
      <c r="C14" s="35" t="s">
        <v>195</v>
      </c>
      <c r="D14" s="36">
        <v>10</v>
      </c>
      <c r="E14" s="34">
        <v>0.1</v>
      </c>
      <c r="F14" s="34">
        <v>0.1</v>
      </c>
      <c r="G14" s="34">
        <v>0.1</v>
      </c>
      <c r="H14" s="37"/>
      <c r="I14" s="37"/>
      <c r="J14" s="37"/>
      <c r="K14" s="37"/>
      <c r="L14" s="37"/>
      <c r="M14" s="37"/>
      <c r="N14" s="44"/>
    </row>
    <row r="15" ht="24" customHeight="1" spans="1:14">
      <c r="A15" s="35" t="s">
        <v>205</v>
      </c>
      <c r="B15" s="35"/>
      <c r="C15" s="35" t="s">
        <v>195</v>
      </c>
      <c r="D15" s="36">
        <v>30</v>
      </c>
      <c r="E15" s="34">
        <v>0.8</v>
      </c>
      <c r="F15" s="34">
        <v>0.8</v>
      </c>
      <c r="G15" s="34">
        <v>0.8</v>
      </c>
      <c r="H15" s="37"/>
      <c r="I15" s="37"/>
      <c r="J15" s="37"/>
      <c r="K15" s="37"/>
      <c r="L15" s="37"/>
      <c r="M15" s="37"/>
      <c r="N15" s="44"/>
    </row>
    <row r="16" ht="24" customHeight="1" spans="1:14">
      <c r="A16" s="17" t="s">
        <v>164</v>
      </c>
      <c r="B16" s="38"/>
      <c r="C16" s="38"/>
      <c r="D16" s="18"/>
      <c r="E16" s="35">
        <v>24.8</v>
      </c>
      <c r="F16" s="35">
        <v>24.8</v>
      </c>
      <c r="G16" s="35">
        <v>24.8</v>
      </c>
      <c r="H16" s="37"/>
      <c r="I16" s="37"/>
      <c r="J16" s="37"/>
      <c r="K16" s="37"/>
      <c r="L16" s="37"/>
      <c r="M16" s="37"/>
      <c r="N16" s="44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K11" sqref="K11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208</v>
      </c>
      <c r="B4" s="7" t="s">
        <v>209</v>
      </c>
      <c r="C4" s="8" t="s">
        <v>183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185</v>
      </c>
      <c r="D5" s="11" t="s">
        <v>210</v>
      </c>
      <c r="E5" s="12"/>
      <c r="F5" s="12"/>
      <c r="G5" s="12"/>
      <c r="H5" s="12"/>
      <c r="I5" s="22"/>
      <c r="J5" s="23" t="s">
        <v>186</v>
      </c>
      <c r="K5" s="23" t="s">
        <v>187</v>
      </c>
      <c r="L5" s="9"/>
    </row>
    <row r="6" ht="81" customHeight="1" spans="1:12">
      <c r="A6" s="13"/>
      <c r="B6" s="13"/>
      <c r="C6" s="10"/>
      <c r="D6" s="14" t="s">
        <v>188</v>
      </c>
      <c r="E6" s="10" t="s">
        <v>189</v>
      </c>
      <c r="F6" s="10" t="s">
        <v>190</v>
      </c>
      <c r="G6" s="10" t="s">
        <v>191</v>
      </c>
      <c r="H6" s="10" t="s">
        <v>192</v>
      </c>
      <c r="I6" s="24" t="s">
        <v>211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showZeros="0" workbookViewId="0">
      <selection activeCell="D27" sqref="D27"/>
    </sheetView>
  </sheetViews>
  <sheetFormatPr defaultColWidth="6.875" defaultRowHeight="11.25" outlineLevelCol="6"/>
  <cols>
    <col min="1" max="1" width="20.625" style="61" customWidth="1"/>
    <col min="2" max="2" width="32.7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5" t="s">
        <v>38</v>
      </c>
      <c r="B1" s="46"/>
      <c r="C1" s="46"/>
      <c r="D1" s="71"/>
      <c r="E1" s="71"/>
      <c r="F1" s="71"/>
      <c r="G1" s="71"/>
    </row>
    <row r="2" ht="29.25" customHeight="1" spans="1:7">
      <c r="A2" s="62" t="s">
        <v>39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122" t="s">
        <v>2</v>
      </c>
    </row>
    <row r="4" ht="26.25" customHeight="1" spans="1:7">
      <c r="A4" s="64" t="s">
        <v>40</v>
      </c>
      <c r="B4" s="64"/>
      <c r="C4" s="126" t="s">
        <v>36</v>
      </c>
      <c r="D4" s="127" t="s">
        <v>41</v>
      </c>
      <c r="E4" s="127" t="s">
        <v>42</v>
      </c>
      <c r="F4" s="127" t="s">
        <v>43</v>
      </c>
      <c r="G4" s="126" t="s">
        <v>44</v>
      </c>
    </row>
    <row r="5" s="60" customFormat="1" ht="47.25" customHeight="1" spans="1:7">
      <c r="A5" s="64" t="s">
        <v>45</v>
      </c>
      <c r="B5" s="64" t="s">
        <v>46</v>
      </c>
      <c r="C5" s="128"/>
      <c r="D5" s="127"/>
      <c r="E5" s="127"/>
      <c r="F5" s="127"/>
      <c r="G5" s="128"/>
    </row>
    <row r="6" s="60" customFormat="1" ht="25.5" customHeight="1" spans="1:7">
      <c r="A6" s="97">
        <v>201</v>
      </c>
      <c r="B6" s="98" t="s">
        <v>47</v>
      </c>
      <c r="C6" s="129">
        <v>575.91</v>
      </c>
      <c r="D6" s="129">
        <v>575.91</v>
      </c>
      <c r="E6" s="73"/>
      <c r="F6" s="73"/>
      <c r="G6" s="73"/>
    </row>
    <row r="7" s="60" customFormat="1" ht="32" customHeight="1" spans="1:7">
      <c r="A7" s="97">
        <v>20103</v>
      </c>
      <c r="B7" s="98" t="s">
        <v>48</v>
      </c>
      <c r="C7" s="129">
        <v>575.91</v>
      </c>
      <c r="D7" s="130">
        <v>575.91</v>
      </c>
      <c r="E7" s="73"/>
      <c r="F7" s="73"/>
      <c r="G7" s="73"/>
    </row>
    <row r="8" s="60" customFormat="1" ht="31" customHeight="1" spans="1:7">
      <c r="A8" s="97">
        <v>2010301</v>
      </c>
      <c r="B8" s="98" t="s">
        <v>49</v>
      </c>
      <c r="C8" s="129">
        <v>405.68</v>
      </c>
      <c r="D8" s="130">
        <v>405.68</v>
      </c>
      <c r="E8" s="73"/>
      <c r="F8" s="73"/>
      <c r="G8" s="73"/>
    </row>
    <row r="9" s="60" customFormat="1" ht="36" customHeight="1" spans="1:7">
      <c r="A9" s="97">
        <v>2010350</v>
      </c>
      <c r="B9" s="98" t="s">
        <v>50</v>
      </c>
      <c r="C9" s="129">
        <v>170.23</v>
      </c>
      <c r="D9" s="130">
        <v>170.23</v>
      </c>
      <c r="E9" s="73"/>
      <c r="F9" s="73"/>
      <c r="G9" s="73"/>
    </row>
    <row r="10" s="60" customFormat="1" ht="25.5" customHeight="1" spans="1:7">
      <c r="A10" s="97">
        <v>208</v>
      </c>
      <c r="B10" s="98" t="s">
        <v>51</v>
      </c>
      <c r="C10" s="129">
        <v>61.93</v>
      </c>
      <c r="D10" s="130">
        <v>61.93</v>
      </c>
      <c r="E10" s="73"/>
      <c r="F10" s="73"/>
      <c r="G10" s="73"/>
    </row>
    <row r="11" s="60" customFormat="1" ht="25.5" customHeight="1" spans="1:7">
      <c r="A11" s="97" t="s">
        <v>52</v>
      </c>
      <c r="B11" s="98" t="s">
        <v>53</v>
      </c>
      <c r="C11" s="129">
        <v>49.25</v>
      </c>
      <c r="D11" s="130">
        <v>49.25</v>
      </c>
      <c r="E11" s="73"/>
      <c r="F11" s="73"/>
      <c r="G11" s="73"/>
    </row>
    <row r="12" s="60" customFormat="1" ht="25.5" customHeight="1" spans="1:7">
      <c r="A12" s="97" t="s">
        <v>54</v>
      </c>
      <c r="B12" s="98" t="s">
        <v>55</v>
      </c>
      <c r="C12" s="129">
        <v>6.94</v>
      </c>
      <c r="D12" s="130">
        <v>6.94</v>
      </c>
      <c r="E12" s="73"/>
      <c r="F12" s="73"/>
      <c r="G12" s="73"/>
    </row>
    <row r="13" s="60" customFormat="1" ht="30" customHeight="1" spans="1:7">
      <c r="A13" s="97">
        <v>2080505</v>
      </c>
      <c r="B13" s="98" t="s">
        <v>56</v>
      </c>
      <c r="C13" s="129">
        <v>42.31</v>
      </c>
      <c r="D13" s="130">
        <v>42.31</v>
      </c>
      <c r="E13" s="73"/>
      <c r="F13" s="73"/>
      <c r="G13" s="73"/>
    </row>
    <row r="14" s="60" customFormat="1" ht="25.5" customHeight="1" spans="1:7">
      <c r="A14" s="97" t="s">
        <v>57</v>
      </c>
      <c r="B14" s="98" t="s">
        <v>58</v>
      </c>
      <c r="C14" s="129">
        <v>12.68</v>
      </c>
      <c r="D14" s="130">
        <v>12.68</v>
      </c>
      <c r="E14" s="73"/>
      <c r="F14" s="73"/>
      <c r="G14" s="73"/>
    </row>
    <row r="15" s="60" customFormat="1" ht="25.5" customHeight="1" spans="1:7">
      <c r="A15" s="97" t="s">
        <v>59</v>
      </c>
      <c r="B15" s="98" t="s">
        <v>60</v>
      </c>
      <c r="C15" s="129">
        <v>12.68</v>
      </c>
      <c r="D15" s="130">
        <v>12.68</v>
      </c>
      <c r="E15" s="73"/>
      <c r="F15" s="73"/>
      <c r="G15" s="73"/>
    </row>
    <row r="16" s="60" customFormat="1" ht="25.5" customHeight="1" spans="1:7">
      <c r="A16" s="97">
        <v>210</v>
      </c>
      <c r="B16" s="98" t="s">
        <v>61</v>
      </c>
      <c r="C16" s="129">
        <v>36.69</v>
      </c>
      <c r="D16" s="130">
        <v>36.69</v>
      </c>
      <c r="E16" s="73"/>
      <c r="F16" s="73"/>
      <c r="G16" s="73"/>
    </row>
    <row r="17" s="60" customFormat="1" ht="25.5" customHeight="1" spans="1:7">
      <c r="A17" s="97">
        <v>21007</v>
      </c>
      <c r="B17" s="98" t="s">
        <v>62</v>
      </c>
      <c r="C17" s="129">
        <v>16.25</v>
      </c>
      <c r="D17" s="130">
        <v>16.25</v>
      </c>
      <c r="E17" s="73"/>
      <c r="F17" s="73"/>
      <c r="G17" s="73"/>
    </row>
    <row r="18" s="60" customFormat="1" ht="25.5" customHeight="1" spans="1:7">
      <c r="A18" s="97">
        <v>2100799</v>
      </c>
      <c r="B18" s="98" t="s">
        <v>63</v>
      </c>
      <c r="C18" s="129">
        <v>16.25</v>
      </c>
      <c r="D18" s="130">
        <v>16.25</v>
      </c>
      <c r="E18" s="73"/>
      <c r="F18" s="73"/>
      <c r="G18" s="73"/>
    </row>
    <row r="19" s="60" customFormat="1" ht="25.5" customHeight="1" spans="1:7">
      <c r="A19" s="97" t="s">
        <v>64</v>
      </c>
      <c r="B19" s="98" t="s">
        <v>65</v>
      </c>
      <c r="C19" s="129">
        <v>20.44</v>
      </c>
      <c r="D19" s="130">
        <v>20.44</v>
      </c>
      <c r="E19" s="73"/>
      <c r="F19" s="73"/>
      <c r="G19" s="73"/>
    </row>
    <row r="20" s="60" customFormat="1" ht="25.5" customHeight="1" spans="1:7">
      <c r="A20" s="97" t="s">
        <v>66</v>
      </c>
      <c r="B20" s="98" t="s">
        <v>67</v>
      </c>
      <c r="C20" s="129">
        <v>7.06</v>
      </c>
      <c r="D20" s="130">
        <v>7.06</v>
      </c>
      <c r="E20" s="73"/>
      <c r="F20" s="73"/>
      <c r="G20" s="73"/>
    </row>
    <row r="21" s="60" customFormat="1" ht="25.5" customHeight="1" spans="1:7">
      <c r="A21" s="97" t="s">
        <v>68</v>
      </c>
      <c r="B21" s="98" t="s">
        <v>69</v>
      </c>
      <c r="C21" s="129">
        <v>10.12</v>
      </c>
      <c r="D21" s="130">
        <v>10.12</v>
      </c>
      <c r="E21" s="73"/>
      <c r="F21" s="73"/>
      <c r="G21" s="73"/>
    </row>
    <row r="22" s="60" customFormat="1" ht="25.5" customHeight="1" spans="1:7">
      <c r="A22" s="97" t="s">
        <v>70</v>
      </c>
      <c r="B22" s="98" t="s">
        <v>71</v>
      </c>
      <c r="C22" s="129">
        <v>3.26</v>
      </c>
      <c r="D22" s="130">
        <v>3.26</v>
      </c>
      <c r="E22" s="73"/>
      <c r="F22" s="73"/>
      <c r="G22" s="73"/>
    </row>
    <row r="23" s="60" customFormat="1" ht="25.5" customHeight="1" spans="1:7">
      <c r="A23" s="97">
        <v>212</v>
      </c>
      <c r="B23" s="98" t="s">
        <v>72</v>
      </c>
      <c r="C23" s="129">
        <v>266.42</v>
      </c>
      <c r="D23" s="130">
        <v>266.42</v>
      </c>
      <c r="E23" s="73"/>
      <c r="F23" s="73"/>
      <c r="G23" s="73"/>
    </row>
    <row r="24" s="60" customFormat="1" ht="25.5" customHeight="1" spans="1:7">
      <c r="A24" s="97">
        <v>21203</v>
      </c>
      <c r="B24" s="98" t="s">
        <v>73</v>
      </c>
      <c r="C24" s="129">
        <v>266.42</v>
      </c>
      <c r="D24" s="130">
        <v>266.42</v>
      </c>
      <c r="E24" s="73"/>
      <c r="F24" s="73"/>
      <c r="G24" s="73"/>
    </row>
    <row r="25" s="60" customFormat="1" ht="25.5" customHeight="1" spans="1:7">
      <c r="A25" s="97">
        <v>2120399</v>
      </c>
      <c r="B25" s="98" t="s">
        <v>74</v>
      </c>
      <c r="C25" s="129">
        <v>266.42</v>
      </c>
      <c r="D25" s="130">
        <v>266.42</v>
      </c>
      <c r="E25" s="73"/>
      <c r="F25" s="73"/>
      <c r="G25" s="73"/>
    </row>
    <row r="26" s="60" customFormat="1" ht="25.5" customHeight="1" spans="1:7">
      <c r="A26" s="97">
        <v>213</v>
      </c>
      <c r="B26" s="98" t="s">
        <v>75</v>
      </c>
      <c r="C26" s="129">
        <v>130.71</v>
      </c>
      <c r="D26" s="130">
        <v>130.71</v>
      </c>
      <c r="E26" s="73"/>
      <c r="F26" s="73"/>
      <c r="G26" s="73"/>
    </row>
    <row r="27" s="60" customFormat="1" ht="25.5" customHeight="1" spans="1:7">
      <c r="A27" s="97">
        <v>21307</v>
      </c>
      <c r="B27" s="98" t="s">
        <v>76</v>
      </c>
      <c r="C27" s="129">
        <v>130.71</v>
      </c>
      <c r="D27" s="130">
        <v>130.71</v>
      </c>
      <c r="E27" s="73"/>
      <c r="F27" s="73"/>
      <c r="G27" s="73"/>
    </row>
    <row r="28" s="60" customFormat="1" ht="25.5" customHeight="1" spans="1:7">
      <c r="A28" s="97">
        <v>2130705</v>
      </c>
      <c r="B28" s="98" t="s">
        <v>77</v>
      </c>
      <c r="C28" s="129">
        <v>130.71</v>
      </c>
      <c r="D28" s="130">
        <v>130.71</v>
      </c>
      <c r="E28" s="73"/>
      <c r="F28" s="73"/>
      <c r="G28" s="73"/>
    </row>
    <row r="29" s="60" customFormat="1" ht="25.5" customHeight="1" spans="1:7">
      <c r="A29" s="97">
        <v>221</v>
      </c>
      <c r="B29" s="98" t="s">
        <v>78</v>
      </c>
      <c r="C29" s="129">
        <v>31.73</v>
      </c>
      <c r="D29" s="130">
        <v>31.73</v>
      </c>
      <c r="E29" s="73"/>
      <c r="F29" s="73"/>
      <c r="G29" s="73"/>
    </row>
    <row r="30" s="60" customFormat="1" ht="25.5" customHeight="1" spans="1:7">
      <c r="A30" s="97">
        <v>22102</v>
      </c>
      <c r="B30" s="98" t="s">
        <v>79</v>
      </c>
      <c r="C30" s="129">
        <v>31.73</v>
      </c>
      <c r="D30" s="130">
        <v>31.73</v>
      </c>
      <c r="E30" s="73"/>
      <c r="F30" s="73"/>
      <c r="G30" s="73"/>
    </row>
    <row r="31" s="60" customFormat="1" ht="25.5" customHeight="1" spans="1:7">
      <c r="A31" s="97">
        <v>2210201</v>
      </c>
      <c r="B31" s="98" t="s">
        <v>80</v>
      </c>
      <c r="C31" s="129">
        <v>31.73</v>
      </c>
      <c r="D31" s="103">
        <v>31.73</v>
      </c>
      <c r="E31" s="73"/>
      <c r="F31" s="73"/>
      <c r="G31" s="73"/>
    </row>
    <row r="32" s="60" customFormat="1" ht="25.5" customHeight="1" spans="1:7">
      <c r="A32" s="116" t="s">
        <v>81</v>
      </c>
      <c r="B32" s="117"/>
      <c r="C32" s="102">
        <v>1103.39</v>
      </c>
      <c r="D32" s="103">
        <f>D6+D10+D16+D23+D26+D30</f>
        <v>1103.39</v>
      </c>
      <c r="E32" s="73"/>
      <c r="F32" s="73"/>
      <c r="G32" s="73"/>
    </row>
  </sheetData>
  <mergeCells count="8">
    <mergeCell ref="A2:G2"/>
    <mergeCell ref="A4:B4"/>
    <mergeCell ref="A32:B3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showGridLines="0" showZeros="0" topLeftCell="A16" workbookViewId="0">
      <selection activeCell="E26" sqref="E26"/>
    </sheetView>
  </sheetViews>
  <sheetFormatPr defaultColWidth="6.875" defaultRowHeight="11.25" outlineLevelCol="4"/>
  <cols>
    <col min="1" max="1" width="19.375" style="61" customWidth="1"/>
    <col min="2" max="2" width="36.25" style="61" customWidth="1"/>
    <col min="3" max="3" width="18.125" style="61" customWidth="1"/>
    <col min="4" max="4" width="19.625" style="61" customWidth="1"/>
    <col min="5" max="5" width="18" style="61" customWidth="1"/>
    <col min="6" max="16384" width="6.875" style="61"/>
  </cols>
  <sheetData>
    <row r="1" ht="16.5" customHeight="1" spans="1:5">
      <c r="A1" s="45" t="s">
        <v>82</v>
      </c>
      <c r="B1" s="46"/>
      <c r="C1" s="46"/>
      <c r="D1" s="71"/>
      <c r="E1" s="71"/>
    </row>
    <row r="2" ht="16.5" customHeight="1" spans="1:5">
      <c r="A2" s="46"/>
      <c r="B2" s="46"/>
      <c r="C2" s="46"/>
      <c r="D2" s="71"/>
      <c r="E2" s="71"/>
    </row>
    <row r="3" ht="29.25" customHeight="1" spans="1:5">
      <c r="A3" s="62" t="s">
        <v>83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22" t="s">
        <v>2</v>
      </c>
    </row>
    <row r="5" ht="26.25" customHeight="1" spans="1:5">
      <c r="A5" s="123" t="s">
        <v>40</v>
      </c>
      <c r="B5" s="124"/>
      <c r="C5" s="83" t="s">
        <v>37</v>
      </c>
      <c r="D5" s="83" t="s">
        <v>84</v>
      </c>
      <c r="E5" s="83" t="s">
        <v>85</v>
      </c>
    </row>
    <row r="6" s="60" customFormat="1" ht="27.75" customHeight="1" spans="1:5">
      <c r="A6" s="64" t="s">
        <v>45</v>
      </c>
      <c r="B6" s="64" t="s">
        <v>46</v>
      </c>
      <c r="C6" s="125"/>
      <c r="D6" s="125"/>
      <c r="E6" s="125"/>
    </row>
    <row r="7" s="60" customFormat="1" ht="30" customHeight="1" spans="1:5">
      <c r="A7" s="97">
        <v>201</v>
      </c>
      <c r="B7" s="98" t="s">
        <v>47</v>
      </c>
      <c r="C7" s="102">
        <v>575.91</v>
      </c>
      <c r="D7" s="103">
        <v>515.41</v>
      </c>
      <c r="E7" s="103">
        <v>60.5</v>
      </c>
    </row>
    <row r="8" s="60" customFormat="1" ht="30" customHeight="1" spans="1:5">
      <c r="A8" s="97">
        <v>20103</v>
      </c>
      <c r="B8" s="98" t="s">
        <v>48</v>
      </c>
      <c r="C8" s="102">
        <v>575.91</v>
      </c>
      <c r="D8" s="103">
        <v>515.41</v>
      </c>
      <c r="E8" s="103">
        <v>60.5</v>
      </c>
    </row>
    <row r="9" s="60" customFormat="1" ht="30" customHeight="1" spans="1:5">
      <c r="A9" s="97">
        <v>2010301</v>
      </c>
      <c r="B9" s="98" t="s">
        <v>49</v>
      </c>
      <c r="C9" s="102">
        <v>405.68</v>
      </c>
      <c r="D9" s="103">
        <v>345.18</v>
      </c>
      <c r="E9" s="103">
        <v>60.5</v>
      </c>
    </row>
    <row r="10" s="60" customFormat="1" ht="30" customHeight="1" spans="1:5">
      <c r="A10" s="97">
        <v>2010350</v>
      </c>
      <c r="B10" s="98" t="s">
        <v>50</v>
      </c>
      <c r="C10" s="102">
        <v>170.23</v>
      </c>
      <c r="D10" s="103">
        <v>170.23</v>
      </c>
      <c r="E10" s="105"/>
    </row>
    <row r="11" customFormat="1" ht="30" customHeight="1" spans="1:5">
      <c r="A11" s="97">
        <v>208</v>
      </c>
      <c r="B11" s="98" t="s">
        <v>51</v>
      </c>
      <c r="C11" s="109">
        <v>61.93</v>
      </c>
      <c r="D11" s="109">
        <v>61.93</v>
      </c>
      <c r="E11" s="105"/>
    </row>
    <row r="12" customFormat="1" ht="30" customHeight="1" spans="1:5">
      <c r="A12" s="97" t="s">
        <v>52</v>
      </c>
      <c r="B12" s="98" t="s">
        <v>53</v>
      </c>
      <c r="C12" s="103">
        <v>49.25</v>
      </c>
      <c r="D12" s="103">
        <v>49.25</v>
      </c>
      <c r="E12" s="105"/>
    </row>
    <row r="13" customFormat="1" ht="30" customHeight="1" spans="1:5">
      <c r="A13" s="97" t="s">
        <v>54</v>
      </c>
      <c r="B13" s="98" t="s">
        <v>55</v>
      </c>
      <c r="C13" s="102">
        <v>6.94</v>
      </c>
      <c r="D13" s="103">
        <v>6.94</v>
      </c>
      <c r="E13" s="105"/>
    </row>
    <row r="14" ht="30" customHeight="1" spans="1:5">
      <c r="A14" s="97">
        <v>2080505</v>
      </c>
      <c r="B14" s="98" t="s">
        <v>56</v>
      </c>
      <c r="C14" s="102">
        <v>42.31</v>
      </c>
      <c r="D14" s="103">
        <v>42.31</v>
      </c>
      <c r="E14" s="105"/>
    </row>
    <row r="15" s="60" customFormat="1" ht="30" customHeight="1" spans="1:5">
      <c r="A15" s="97" t="s">
        <v>57</v>
      </c>
      <c r="B15" s="98" t="s">
        <v>58</v>
      </c>
      <c r="C15" s="102">
        <v>12.68</v>
      </c>
      <c r="D15" s="103">
        <v>12.68</v>
      </c>
      <c r="E15" s="105"/>
    </row>
    <row r="16" s="60" customFormat="1" ht="30" customHeight="1" spans="1:5">
      <c r="A16" s="97" t="s">
        <v>59</v>
      </c>
      <c r="B16" s="98" t="s">
        <v>60</v>
      </c>
      <c r="C16" s="102">
        <v>12.68</v>
      </c>
      <c r="D16" s="103">
        <v>12.68</v>
      </c>
      <c r="E16" s="105"/>
    </row>
    <row r="17" s="60" customFormat="1" ht="30" customHeight="1" spans="1:5">
      <c r="A17" s="97">
        <v>210</v>
      </c>
      <c r="B17" s="98" t="s">
        <v>61</v>
      </c>
      <c r="C17" s="102">
        <v>36.69</v>
      </c>
      <c r="D17" s="103">
        <v>34.62</v>
      </c>
      <c r="E17" s="103">
        <v>2.07</v>
      </c>
    </row>
    <row r="18" s="60" customFormat="1" ht="30" customHeight="1" spans="1:5">
      <c r="A18" s="97">
        <v>21007</v>
      </c>
      <c r="B18" s="98" t="s">
        <v>62</v>
      </c>
      <c r="C18" s="102">
        <v>16.25</v>
      </c>
      <c r="D18" s="103">
        <v>14.18</v>
      </c>
      <c r="E18" s="103">
        <v>2.07</v>
      </c>
    </row>
    <row r="19" s="60" customFormat="1" ht="30" customHeight="1" spans="1:5">
      <c r="A19" s="97">
        <v>2100799</v>
      </c>
      <c r="B19" s="98" t="s">
        <v>63</v>
      </c>
      <c r="C19" s="102">
        <v>16.25</v>
      </c>
      <c r="D19" s="103">
        <v>14.18</v>
      </c>
      <c r="E19" s="103">
        <v>2.07</v>
      </c>
    </row>
    <row r="20" s="60" customFormat="1" ht="30" customHeight="1" spans="1:5">
      <c r="A20" s="97" t="s">
        <v>64</v>
      </c>
      <c r="B20" s="98" t="s">
        <v>65</v>
      </c>
      <c r="C20" s="102">
        <v>20.44</v>
      </c>
      <c r="D20" s="103">
        <v>20.44</v>
      </c>
      <c r="E20" s="105"/>
    </row>
    <row r="21" s="60" customFormat="1" ht="30" customHeight="1" spans="1:5">
      <c r="A21" s="97" t="s">
        <v>66</v>
      </c>
      <c r="B21" s="98" t="s">
        <v>67</v>
      </c>
      <c r="C21" s="102">
        <v>7.06</v>
      </c>
      <c r="D21" s="103">
        <v>7.06</v>
      </c>
      <c r="E21" s="105"/>
    </row>
    <row r="22" s="60" customFormat="1" ht="30" customHeight="1" spans="1:5">
      <c r="A22" s="97" t="s">
        <v>68</v>
      </c>
      <c r="B22" s="98" t="s">
        <v>69</v>
      </c>
      <c r="C22" s="102">
        <v>10.12</v>
      </c>
      <c r="D22" s="103">
        <v>10.12</v>
      </c>
      <c r="E22" s="105"/>
    </row>
    <row r="23" s="60" customFormat="1" ht="30" customHeight="1" spans="1:5">
      <c r="A23" s="97" t="s">
        <v>70</v>
      </c>
      <c r="B23" s="98" t="s">
        <v>71</v>
      </c>
      <c r="C23" s="102">
        <v>3.26</v>
      </c>
      <c r="D23" s="103">
        <v>3.26</v>
      </c>
      <c r="E23" s="105"/>
    </row>
    <row r="24" s="60" customFormat="1" ht="30" customHeight="1" spans="1:5">
      <c r="A24" s="97">
        <v>212</v>
      </c>
      <c r="B24" s="98" t="s">
        <v>72</v>
      </c>
      <c r="C24" s="102">
        <v>266.42</v>
      </c>
      <c r="D24" s="103">
        <v>10.44</v>
      </c>
      <c r="E24" s="103">
        <v>255.98</v>
      </c>
    </row>
    <row r="25" s="60" customFormat="1" ht="30" customHeight="1" spans="1:5">
      <c r="A25" s="97">
        <v>21203</v>
      </c>
      <c r="B25" s="98" t="s">
        <v>73</v>
      </c>
      <c r="C25" s="102">
        <v>266.42</v>
      </c>
      <c r="D25" s="103">
        <v>10.44</v>
      </c>
      <c r="E25" s="103">
        <v>255.98</v>
      </c>
    </row>
    <row r="26" s="60" customFormat="1" ht="30" customHeight="1" spans="1:5">
      <c r="A26" s="97">
        <v>2120399</v>
      </c>
      <c r="B26" s="98" t="s">
        <v>74</v>
      </c>
      <c r="C26" s="102">
        <v>266.42</v>
      </c>
      <c r="D26" s="103">
        <v>10.44</v>
      </c>
      <c r="E26" s="103">
        <v>255.98</v>
      </c>
    </row>
    <row r="27" s="60" customFormat="1" ht="30" customHeight="1" spans="1:5">
      <c r="A27" s="97">
        <v>213</v>
      </c>
      <c r="B27" s="98" t="s">
        <v>75</v>
      </c>
      <c r="C27" s="102">
        <v>130.71</v>
      </c>
      <c r="D27" s="103">
        <v>54.85</v>
      </c>
      <c r="E27" s="103">
        <v>75.86</v>
      </c>
    </row>
    <row r="28" s="60" customFormat="1" ht="30" customHeight="1" spans="1:5">
      <c r="A28" s="97">
        <v>21307</v>
      </c>
      <c r="B28" s="98" t="s">
        <v>76</v>
      </c>
      <c r="C28" s="102">
        <v>130.71</v>
      </c>
      <c r="D28" s="103">
        <v>54.85</v>
      </c>
      <c r="E28" s="103">
        <v>75.86</v>
      </c>
    </row>
    <row r="29" s="60" customFormat="1" ht="30" customHeight="1" spans="1:5">
      <c r="A29" s="97">
        <v>2130705</v>
      </c>
      <c r="B29" s="98" t="s">
        <v>77</v>
      </c>
      <c r="C29" s="102">
        <v>130.71</v>
      </c>
      <c r="D29" s="103">
        <v>54.85</v>
      </c>
      <c r="E29" s="103">
        <v>75.86</v>
      </c>
    </row>
    <row r="30" s="60" customFormat="1" ht="30" customHeight="1" spans="1:5">
      <c r="A30" s="97">
        <v>221</v>
      </c>
      <c r="B30" s="98" t="s">
        <v>78</v>
      </c>
      <c r="C30" s="102">
        <v>31.73</v>
      </c>
      <c r="D30" s="103">
        <v>31.73</v>
      </c>
      <c r="E30" s="105"/>
    </row>
    <row r="31" s="60" customFormat="1" ht="30" customHeight="1" spans="1:5">
      <c r="A31" s="97">
        <v>22102</v>
      </c>
      <c r="B31" s="98" t="s">
        <v>79</v>
      </c>
      <c r="C31" s="102">
        <v>31.73</v>
      </c>
      <c r="D31" s="103">
        <v>31.73</v>
      </c>
      <c r="E31" s="105"/>
    </row>
    <row r="32" s="60" customFormat="1" ht="30" customHeight="1" spans="1:5">
      <c r="A32" s="97">
        <v>2210201</v>
      </c>
      <c r="B32" s="98" t="s">
        <v>80</v>
      </c>
      <c r="C32" s="102">
        <v>31.73</v>
      </c>
      <c r="D32" s="103">
        <v>31.73</v>
      </c>
      <c r="E32" s="105"/>
    </row>
    <row r="33" s="60" customFormat="1" ht="30" customHeight="1" spans="1:5">
      <c r="A33" s="116" t="s">
        <v>81</v>
      </c>
      <c r="B33" s="117"/>
      <c r="C33" s="64">
        <v>1103.39</v>
      </c>
      <c r="D33" s="64">
        <f>D7+D11+D17+D24+D27+D30</f>
        <v>708.98</v>
      </c>
      <c r="E33" s="64">
        <f>E7+E17+E24+E27</f>
        <v>394.41</v>
      </c>
    </row>
  </sheetData>
  <mergeCells count="6">
    <mergeCell ref="A3:E3"/>
    <mergeCell ref="A5:B5"/>
    <mergeCell ref="A33:B3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7" workbookViewId="0">
      <selection activeCell="F46" sqref="F46"/>
    </sheetView>
  </sheetViews>
  <sheetFormatPr defaultColWidth="6.875" defaultRowHeight="11.25" outlineLevelCol="5"/>
  <cols>
    <col min="1" max="1" width="24.37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63" t="s">
        <v>86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1" customHeight="1" spans="1:6">
      <c r="A3" s="77" t="s">
        <v>87</v>
      </c>
      <c r="B3" s="77"/>
      <c r="C3" s="77"/>
      <c r="D3" s="77"/>
      <c r="E3" s="77"/>
      <c r="F3" s="77"/>
    </row>
    <row r="4" ht="14.25" customHeight="1" spans="1:6">
      <c r="A4" s="121"/>
      <c r="B4" s="121"/>
      <c r="C4" s="121"/>
      <c r="D4" s="121"/>
      <c r="E4" s="121"/>
      <c r="F4" s="79" t="s">
        <v>2</v>
      </c>
    </row>
    <row r="5" ht="24" customHeight="1" spans="1:6">
      <c r="A5" s="137" t="s">
        <v>3</v>
      </c>
      <c r="B5" s="64"/>
      <c r="C5" s="137" t="s">
        <v>4</v>
      </c>
      <c r="D5" s="64"/>
      <c r="E5" s="64"/>
      <c r="F5" s="64"/>
    </row>
    <row r="6" ht="24" customHeight="1" spans="1:6">
      <c r="A6" s="137" t="s">
        <v>5</v>
      </c>
      <c r="B6" s="137" t="s">
        <v>6</v>
      </c>
      <c r="C6" s="64" t="s">
        <v>40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88</v>
      </c>
      <c r="E7" s="64" t="s">
        <v>41</v>
      </c>
      <c r="F7" s="64" t="s">
        <v>89</v>
      </c>
    </row>
    <row r="8" ht="28.5" customHeight="1" spans="1:6">
      <c r="A8" s="68" t="s">
        <v>11</v>
      </c>
      <c r="B8" s="64">
        <v>1103.39</v>
      </c>
      <c r="C8" s="66" t="s">
        <v>12</v>
      </c>
      <c r="D8" s="64">
        <v>575.91</v>
      </c>
      <c r="E8" s="64">
        <v>575.91</v>
      </c>
      <c r="F8" s="73"/>
    </row>
    <row r="9" ht="28.5" customHeight="1" spans="1:6">
      <c r="A9" s="68" t="s">
        <v>13</v>
      </c>
      <c r="B9" s="73"/>
      <c r="C9" s="66" t="s">
        <v>14</v>
      </c>
      <c r="D9" s="64"/>
      <c r="E9" s="64"/>
      <c r="F9" s="73"/>
    </row>
    <row r="10" ht="28.5" customHeight="1" spans="1:6">
      <c r="A10" s="68"/>
      <c r="B10" s="68"/>
      <c r="C10" s="66" t="s">
        <v>16</v>
      </c>
      <c r="D10" s="64"/>
      <c r="E10" s="64"/>
      <c r="F10" s="73"/>
    </row>
    <row r="11" ht="28.5" customHeight="1" spans="1:6">
      <c r="A11" s="68"/>
      <c r="B11" s="68"/>
      <c r="C11" s="68" t="s">
        <v>18</v>
      </c>
      <c r="D11" s="64"/>
      <c r="E11" s="64"/>
      <c r="F11" s="73"/>
    </row>
    <row r="12" ht="28.5" customHeight="1" spans="1:6">
      <c r="A12" s="68"/>
      <c r="B12" s="68"/>
      <c r="C12" s="66" t="s">
        <v>19</v>
      </c>
      <c r="D12" s="64"/>
      <c r="E12" s="64"/>
      <c r="F12" s="73"/>
    </row>
    <row r="13" ht="28.5" customHeight="1" spans="1:6">
      <c r="A13" s="68"/>
      <c r="B13" s="68"/>
      <c r="C13" s="66" t="s">
        <v>20</v>
      </c>
      <c r="D13" s="64"/>
      <c r="E13" s="64"/>
      <c r="F13" s="73"/>
    </row>
    <row r="14" ht="28.5" customHeight="1" spans="1:6">
      <c r="A14" s="68"/>
      <c r="B14" s="68"/>
      <c r="C14" s="68" t="s">
        <v>21</v>
      </c>
      <c r="D14" s="64"/>
      <c r="E14" s="64"/>
      <c r="F14" s="68"/>
    </row>
    <row r="15" ht="28.5" customHeight="1" spans="1:6">
      <c r="A15" s="68"/>
      <c r="B15" s="68"/>
      <c r="C15" s="68" t="s">
        <v>22</v>
      </c>
      <c r="D15" s="64">
        <v>61.93</v>
      </c>
      <c r="E15" s="64">
        <v>61.93</v>
      </c>
      <c r="F15" s="68"/>
    </row>
    <row r="16" ht="28.5" customHeight="1" spans="1:6">
      <c r="A16" s="68"/>
      <c r="B16" s="68"/>
      <c r="C16" s="66" t="s">
        <v>23</v>
      </c>
      <c r="D16" s="64">
        <v>36.69</v>
      </c>
      <c r="E16" s="64">
        <v>36.69</v>
      </c>
      <c r="F16" s="68"/>
    </row>
    <row r="17" ht="28.5" customHeight="1" spans="1:6">
      <c r="A17" s="68"/>
      <c r="B17" s="68"/>
      <c r="C17" s="66" t="s">
        <v>24</v>
      </c>
      <c r="D17" s="64"/>
      <c r="E17" s="64"/>
      <c r="F17" s="68"/>
    </row>
    <row r="18" ht="28.5" customHeight="1" spans="1:6">
      <c r="A18" s="68"/>
      <c r="B18" s="68"/>
      <c r="C18" s="68" t="s">
        <v>25</v>
      </c>
      <c r="D18" s="64">
        <v>266.42</v>
      </c>
      <c r="E18" s="64">
        <v>266.42</v>
      </c>
      <c r="F18" s="68"/>
    </row>
    <row r="19" ht="28.5" customHeight="1" spans="1:6">
      <c r="A19" s="68"/>
      <c r="B19" s="68"/>
      <c r="C19" s="68" t="s">
        <v>26</v>
      </c>
      <c r="D19" s="64">
        <v>130.71</v>
      </c>
      <c r="E19" s="64">
        <v>130.71</v>
      </c>
      <c r="F19" s="68"/>
    </row>
    <row r="20" ht="28.5" customHeight="1" spans="1:6">
      <c r="A20" s="68"/>
      <c r="B20" s="68"/>
      <c r="C20" s="68" t="s">
        <v>27</v>
      </c>
      <c r="D20" s="64"/>
      <c r="E20" s="64"/>
      <c r="F20" s="68"/>
    </row>
    <row r="21" ht="28.5" customHeight="1" spans="1:6">
      <c r="A21" s="68"/>
      <c r="B21" s="68"/>
      <c r="C21" s="68" t="s">
        <v>28</v>
      </c>
      <c r="D21" s="64"/>
      <c r="E21" s="64"/>
      <c r="F21" s="68"/>
    </row>
    <row r="22" ht="28.5" customHeight="1" spans="1:6">
      <c r="A22" s="68"/>
      <c r="B22" s="68"/>
      <c r="C22" s="68" t="s">
        <v>29</v>
      </c>
      <c r="D22" s="64"/>
      <c r="E22" s="64"/>
      <c r="F22" s="68"/>
    </row>
    <row r="23" ht="28.5" customHeight="1" spans="1:6">
      <c r="A23" s="68"/>
      <c r="B23" s="68"/>
      <c r="C23" s="68" t="s">
        <v>30</v>
      </c>
      <c r="D23" s="64"/>
      <c r="E23" s="64"/>
      <c r="F23" s="68"/>
    </row>
    <row r="24" ht="28.5" customHeight="1" spans="1:6">
      <c r="A24" s="68"/>
      <c r="B24" s="68"/>
      <c r="C24" s="68" t="s">
        <v>31</v>
      </c>
      <c r="D24" s="64"/>
      <c r="E24" s="64"/>
      <c r="F24" s="68"/>
    </row>
    <row r="25" ht="28.5" customHeight="1" spans="1:6">
      <c r="A25" s="68"/>
      <c r="B25" s="68"/>
      <c r="C25" s="68" t="s">
        <v>32</v>
      </c>
      <c r="D25" s="64">
        <v>31.73</v>
      </c>
      <c r="E25" s="64">
        <v>31.73</v>
      </c>
      <c r="F25" s="68"/>
    </row>
    <row r="26" ht="28.5" customHeight="1" spans="1:6">
      <c r="A26" s="68"/>
      <c r="B26" s="68"/>
      <c r="C26" s="68" t="s">
        <v>33</v>
      </c>
      <c r="D26" s="64"/>
      <c r="E26" s="64"/>
      <c r="F26" s="68"/>
    </row>
    <row r="27" ht="28.5" customHeight="1" spans="1:6">
      <c r="A27" s="68"/>
      <c r="B27" s="68"/>
      <c r="C27" s="68" t="s">
        <v>34</v>
      </c>
      <c r="D27" s="64"/>
      <c r="E27" s="64"/>
      <c r="F27" s="68"/>
    </row>
    <row r="28" ht="28.5" customHeight="1" spans="1:6">
      <c r="A28" s="68"/>
      <c r="B28" s="68"/>
      <c r="C28" s="68" t="s">
        <v>35</v>
      </c>
      <c r="D28" s="64"/>
      <c r="E28" s="64"/>
      <c r="F28" s="68"/>
    </row>
    <row r="29" ht="28.5" customHeight="1" spans="1:6">
      <c r="A29" s="64" t="s">
        <v>36</v>
      </c>
      <c r="B29" s="64">
        <v>1103.39</v>
      </c>
      <c r="C29" s="64" t="s">
        <v>37</v>
      </c>
      <c r="D29" s="64">
        <f>SUM(D8:D28)</f>
        <v>1103.39</v>
      </c>
      <c r="E29" s="64">
        <f>SUM(E8:E28)</f>
        <v>1103.39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topLeftCell="A16" workbookViewId="0">
      <selection activeCell="A27" sqref="$A27:$XFD27"/>
    </sheetView>
  </sheetViews>
  <sheetFormatPr defaultColWidth="6.875" defaultRowHeight="11.25"/>
  <cols>
    <col min="1" max="1" width="18.125" style="61" customWidth="1"/>
    <col min="2" max="2" width="27" style="61" customWidth="1"/>
    <col min="3" max="5" width="10" style="61" customWidth="1"/>
    <col min="6" max="6" width="13.5" style="61" customWidth="1"/>
    <col min="7" max="7" width="12.625" style="61" customWidth="1"/>
    <col min="8" max="8" width="12.5" style="61" customWidth="1"/>
    <col min="9" max="9" width="10.875" style="61" customWidth="1"/>
    <col min="10" max="10" width="10.75" style="61" customWidth="1"/>
    <col min="11" max="11" width="12" style="61" customWidth="1"/>
    <col min="12" max="16384" width="6.875" style="61"/>
  </cols>
  <sheetData>
    <row r="1" ht="16.5" customHeight="1" spans="1:11">
      <c r="A1" s="45" t="s">
        <v>90</v>
      </c>
      <c r="B1" s="46"/>
      <c r="C1" s="46"/>
      <c r="D1" s="46"/>
      <c r="E1" s="46"/>
      <c r="F1" s="46"/>
      <c r="G1" s="46"/>
      <c r="H1" s="46"/>
      <c r="I1" s="71"/>
      <c r="J1" s="71"/>
      <c r="K1" s="71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71"/>
      <c r="J2" s="71"/>
      <c r="K2" s="71"/>
    </row>
    <row r="3" ht="29.25" customHeight="1" spans="1:11">
      <c r="A3" s="62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2" t="s">
        <v>2</v>
      </c>
      <c r="K4" s="72"/>
    </row>
    <row r="5" ht="26.25" customHeight="1" spans="1:11">
      <c r="A5" s="64" t="s">
        <v>40</v>
      </c>
      <c r="B5" s="64"/>
      <c r="C5" s="64" t="s">
        <v>92</v>
      </c>
      <c r="D5" s="64"/>
      <c r="E5" s="64"/>
      <c r="F5" s="64" t="s">
        <v>93</v>
      </c>
      <c r="G5" s="64"/>
      <c r="H5" s="64"/>
      <c r="I5" s="64" t="s">
        <v>94</v>
      </c>
      <c r="J5" s="64"/>
      <c r="K5" s="64"/>
    </row>
    <row r="6" s="60" customFormat="1" ht="30.75" customHeight="1" spans="1:11">
      <c r="A6" s="64" t="s">
        <v>45</v>
      </c>
      <c r="B6" s="64" t="s">
        <v>46</v>
      </c>
      <c r="C6" s="64" t="s">
        <v>81</v>
      </c>
      <c r="D6" s="64" t="s">
        <v>84</v>
      </c>
      <c r="E6" s="64" t="s">
        <v>85</v>
      </c>
      <c r="F6" s="64" t="s">
        <v>81</v>
      </c>
      <c r="G6" s="64" t="s">
        <v>84</v>
      </c>
      <c r="H6" s="64" t="s">
        <v>85</v>
      </c>
      <c r="I6" s="64" t="s">
        <v>81</v>
      </c>
      <c r="J6" s="64" t="s">
        <v>84</v>
      </c>
      <c r="K6" s="64" t="s">
        <v>85</v>
      </c>
    </row>
    <row r="7" s="60" customFormat="1" ht="30.75" customHeight="1" spans="1:11">
      <c r="A7" s="97">
        <v>201</v>
      </c>
      <c r="B7" s="98" t="s">
        <v>47</v>
      </c>
      <c r="C7" s="99">
        <v>526.32</v>
      </c>
      <c r="D7" s="100">
        <v>520.07</v>
      </c>
      <c r="E7" s="101">
        <v>6.25</v>
      </c>
      <c r="F7" s="102">
        <v>575.91</v>
      </c>
      <c r="G7" s="103">
        <v>515.41</v>
      </c>
      <c r="H7" s="103">
        <v>60.5</v>
      </c>
      <c r="I7" s="103">
        <f>(F7-C7)/C7*100</f>
        <v>9.42202462380299</v>
      </c>
      <c r="J7" s="103">
        <f>(G7-D7)/D7*100</f>
        <v>-0.896033226296476</v>
      </c>
      <c r="K7" s="64">
        <f>(H7-E7)/E7*100</f>
        <v>868</v>
      </c>
    </row>
    <row r="8" s="60" customFormat="1" ht="30.75" customHeight="1" spans="1:11">
      <c r="A8" s="97">
        <v>20103</v>
      </c>
      <c r="B8" s="98" t="s">
        <v>48</v>
      </c>
      <c r="C8" s="99">
        <v>526.32</v>
      </c>
      <c r="D8" s="100">
        <v>520.07</v>
      </c>
      <c r="E8" s="101">
        <v>6.25</v>
      </c>
      <c r="F8" s="102">
        <v>575.91</v>
      </c>
      <c r="G8" s="103">
        <v>515.41</v>
      </c>
      <c r="H8" s="103">
        <v>60.5</v>
      </c>
      <c r="I8" s="103">
        <f t="shared" ref="I8:I33" si="0">(F8-C8)/C8*100</f>
        <v>9.42202462380299</v>
      </c>
      <c r="J8" s="103">
        <f t="shared" ref="J8:J33" si="1">(G8-D8)/D8*100</f>
        <v>-0.896033226296476</v>
      </c>
      <c r="K8" s="64">
        <v>868</v>
      </c>
    </row>
    <row r="9" s="60" customFormat="1" ht="30.75" customHeight="1" spans="1:11">
      <c r="A9" s="97">
        <v>2010301</v>
      </c>
      <c r="B9" s="98" t="s">
        <v>49</v>
      </c>
      <c r="C9" s="99">
        <v>348.35</v>
      </c>
      <c r="D9" s="100">
        <v>342.1</v>
      </c>
      <c r="E9" s="101">
        <v>6.25</v>
      </c>
      <c r="F9" s="102">
        <v>405.68</v>
      </c>
      <c r="G9" s="103">
        <v>345.18</v>
      </c>
      <c r="H9" s="103">
        <v>60.5</v>
      </c>
      <c r="I9" s="103">
        <f t="shared" si="0"/>
        <v>16.4575857614468</v>
      </c>
      <c r="J9" s="103">
        <f t="shared" si="1"/>
        <v>0.900321543408355</v>
      </c>
      <c r="K9" s="64">
        <v>868</v>
      </c>
    </row>
    <row r="10" s="60" customFormat="1" ht="30.75" customHeight="1" spans="1:11">
      <c r="A10" s="97">
        <v>2010350</v>
      </c>
      <c r="B10" s="98" t="s">
        <v>50</v>
      </c>
      <c r="C10" s="99">
        <v>177.97</v>
      </c>
      <c r="D10" s="100">
        <v>177.97</v>
      </c>
      <c r="E10" s="104"/>
      <c r="F10" s="102">
        <v>170.23</v>
      </c>
      <c r="G10" s="103">
        <v>170.23</v>
      </c>
      <c r="H10" s="105"/>
      <c r="I10" s="103">
        <f t="shared" si="0"/>
        <v>-4.34904759229084</v>
      </c>
      <c r="J10" s="103">
        <f t="shared" si="1"/>
        <v>-4.34904759229084</v>
      </c>
      <c r="K10" s="104"/>
    </row>
    <row r="11" s="60" customFormat="1" ht="30.75" customHeight="1" spans="1:11">
      <c r="A11" s="97">
        <v>208</v>
      </c>
      <c r="B11" s="98" t="s">
        <v>51</v>
      </c>
      <c r="C11" s="106">
        <v>61.71</v>
      </c>
      <c r="D11" s="107">
        <v>61.71</v>
      </c>
      <c r="E11" s="108"/>
      <c r="F11" s="109">
        <v>61.93</v>
      </c>
      <c r="G11" s="109">
        <v>61.93</v>
      </c>
      <c r="H11" s="105"/>
      <c r="I11" s="103">
        <f t="shared" si="0"/>
        <v>0.356506238859178</v>
      </c>
      <c r="J11" s="103">
        <f t="shared" si="1"/>
        <v>0.356506238859178</v>
      </c>
      <c r="K11" s="104"/>
    </row>
    <row r="12" s="60" customFormat="1" ht="30.75" customHeight="1" spans="1:11">
      <c r="A12" s="97" t="s">
        <v>52</v>
      </c>
      <c r="B12" s="98" t="s">
        <v>53</v>
      </c>
      <c r="C12" s="110">
        <v>49.14</v>
      </c>
      <c r="D12" s="111">
        <v>49.14</v>
      </c>
      <c r="E12" s="104"/>
      <c r="F12" s="103">
        <v>49.25</v>
      </c>
      <c r="G12" s="103">
        <v>49.25</v>
      </c>
      <c r="H12" s="105"/>
      <c r="I12" s="103">
        <f t="shared" si="0"/>
        <v>0.223850223850223</v>
      </c>
      <c r="J12" s="103">
        <f t="shared" si="1"/>
        <v>0.223850223850223</v>
      </c>
      <c r="K12" s="104"/>
    </row>
    <row r="13" s="60" customFormat="1" ht="30.75" customHeight="1" spans="1:11">
      <c r="A13" s="97" t="s">
        <v>54</v>
      </c>
      <c r="B13" s="98" t="s">
        <v>55</v>
      </c>
      <c r="C13" s="104"/>
      <c r="D13" s="104"/>
      <c r="E13" s="104"/>
      <c r="F13" s="102">
        <v>6.94</v>
      </c>
      <c r="G13" s="103">
        <v>6.94</v>
      </c>
      <c r="H13" s="105"/>
      <c r="I13" s="103"/>
      <c r="J13" s="103"/>
      <c r="K13" s="104"/>
    </row>
    <row r="14" s="60" customFormat="1" ht="30.75" customHeight="1" spans="1:11">
      <c r="A14" s="97">
        <v>2080505</v>
      </c>
      <c r="B14" s="98" t="s">
        <v>56</v>
      </c>
      <c r="C14" s="106">
        <v>49.14</v>
      </c>
      <c r="D14" s="100">
        <v>49.14</v>
      </c>
      <c r="E14" s="108"/>
      <c r="F14" s="102">
        <v>42.31</v>
      </c>
      <c r="G14" s="103">
        <v>42.31</v>
      </c>
      <c r="H14" s="105"/>
      <c r="I14" s="103">
        <f t="shared" si="0"/>
        <v>-13.8990638990639</v>
      </c>
      <c r="J14" s="103">
        <f t="shared" si="1"/>
        <v>-13.8990638990639</v>
      </c>
      <c r="K14" s="104"/>
    </row>
    <row r="15" s="60" customFormat="1" ht="30.75" customHeight="1" spans="1:11">
      <c r="A15" s="97" t="s">
        <v>57</v>
      </c>
      <c r="B15" s="98" t="s">
        <v>58</v>
      </c>
      <c r="C15" s="106">
        <v>12.57</v>
      </c>
      <c r="D15" s="100">
        <v>12.57</v>
      </c>
      <c r="E15" s="108"/>
      <c r="F15" s="102">
        <v>12.68</v>
      </c>
      <c r="G15" s="103">
        <v>12.68</v>
      </c>
      <c r="H15" s="105"/>
      <c r="I15" s="103">
        <f t="shared" si="0"/>
        <v>0.875099443118532</v>
      </c>
      <c r="J15" s="103">
        <f t="shared" si="1"/>
        <v>0.875099443118532</v>
      </c>
      <c r="K15" s="104"/>
    </row>
    <row r="16" s="60" customFormat="1" ht="30.75" customHeight="1" spans="1:11">
      <c r="A16" s="97" t="s">
        <v>59</v>
      </c>
      <c r="B16" s="98" t="s">
        <v>60</v>
      </c>
      <c r="C16" s="106">
        <v>12.57</v>
      </c>
      <c r="D16" s="100">
        <v>12.57</v>
      </c>
      <c r="E16" s="104"/>
      <c r="F16" s="102">
        <v>12.68</v>
      </c>
      <c r="G16" s="103">
        <v>12.68</v>
      </c>
      <c r="H16" s="105"/>
      <c r="I16" s="103">
        <f t="shared" si="0"/>
        <v>0.875099443118532</v>
      </c>
      <c r="J16" s="103">
        <f t="shared" si="1"/>
        <v>0.875099443118532</v>
      </c>
      <c r="K16" s="104"/>
    </row>
    <row r="17" s="60" customFormat="1" ht="30.75" customHeight="1" spans="1:11">
      <c r="A17" s="97">
        <v>210</v>
      </c>
      <c r="B17" s="98" t="s">
        <v>61</v>
      </c>
      <c r="C17" s="106">
        <v>35.73</v>
      </c>
      <c r="D17" s="100">
        <v>33.66</v>
      </c>
      <c r="E17" s="101">
        <v>2.07</v>
      </c>
      <c r="F17" s="102">
        <v>36.69</v>
      </c>
      <c r="G17" s="103">
        <v>34.62</v>
      </c>
      <c r="H17" s="103">
        <v>2.07</v>
      </c>
      <c r="I17" s="103">
        <f t="shared" si="0"/>
        <v>2.68681780016793</v>
      </c>
      <c r="J17" s="103">
        <f t="shared" si="1"/>
        <v>2.85204991087344</v>
      </c>
      <c r="K17" s="104"/>
    </row>
    <row r="18" customFormat="1" ht="30.75" customHeight="1" spans="1:11">
      <c r="A18" s="97">
        <v>21007</v>
      </c>
      <c r="B18" s="98" t="s">
        <v>62</v>
      </c>
      <c r="C18" s="106">
        <v>17.72</v>
      </c>
      <c r="D18" s="100">
        <v>15.65</v>
      </c>
      <c r="E18" s="101">
        <v>2.07</v>
      </c>
      <c r="F18" s="102">
        <v>16.25</v>
      </c>
      <c r="G18" s="103">
        <v>14.18</v>
      </c>
      <c r="H18" s="103">
        <v>2.07</v>
      </c>
      <c r="I18" s="103">
        <f t="shared" si="0"/>
        <v>-8.29571106094808</v>
      </c>
      <c r="J18" s="103">
        <f t="shared" si="1"/>
        <v>-9.39297124600639</v>
      </c>
      <c r="K18" s="104"/>
    </row>
    <row r="19" ht="30.75" customHeight="1" spans="1:11">
      <c r="A19" s="97">
        <v>2100799</v>
      </c>
      <c r="B19" s="98" t="s">
        <v>63</v>
      </c>
      <c r="C19" s="106">
        <v>17.72</v>
      </c>
      <c r="D19" s="112">
        <v>15.65</v>
      </c>
      <c r="E19" s="101">
        <v>2.07</v>
      </c>
      <c r="F19" s="102">
        <v>16.25</v>
      </c>
      <c r="G19" s="103">
        <v>14.18</v>
      </c>
      <c r="H19" s="103">
        <v>2.07</v>
      </c>
      <c r="I19" s="103">
        <f t="shared" si="0"/>
        <v>-8.29571106094808</v>
      </c>
      <c r="J19" s="103">
        <f t="shared" si="1"/>
        <v>-9.39297124600639</v>
      </c>
      <c r="K19" s="104"/>
    </row>
    <row r="20" customFormat="1" ht="30.75" customHeight="1" spans="1:11">
      <c r="A20" s="97" t="s">
        <v>64</v>
      </c>
      <c r="B20" s="98" t="s">
        <v>65</v>
      </c>
      <c r="C20" s="113">
        <v>18.01</v>
      </c>
      <c r="D20" s="112">
        <v>18.01</v>
      </c>
      <c r="E20" s="104"/>
      <c r="F20" s="102">
        <v>20.44</v>
      </c>
      <c r="G20" s="103">
        <v>20.44</v>
      </c>
      <c r="H20" s="105"/>
      <c r="I20" s="103">
        <f t="shared" si="0"/>
        <v>13.4925041643531</v>
      </c>
      <c r="J20" s="103">
        <f t="shared" si="1"/>
        <v>13.4925041643531</v>
      </c>
      <c r="K20" s="104"/>
    </row>
    <row r="21" customFormat="1" ht="30.75" customHeight="1" spans="1:11">
      <c r="A21" s="97" t="s">
        <v>66</v>
      </c>
      <c r="B21" s="98" t="s">
        <v>67</v>
      </c>
      <c r="C21" s="112">
        <v>6.53</v>
      </c>
      <c r="D21" s="112">
        <v>6.53</v>
      </c>
      <c r="E21" s="108"/>
      <c r="F21" s="102">
        <v>7.06</v>
      </c>
      <c r="G21" s="103">
        <v>7.06</v>
      </c>
      <c r="H21" s="105"/>
      <c r="I21" s="103">
        <f t="shared" si="0"/>
        <v>8.11638591117916</v>
      </c>
      <c r="J21" s="103">
        <f t="shared" si="1"/>
        <v>8.11638591117916</v>
      </c>
      <c r="K21" s="104"/>
    </row>
    <row r="22" customFormat="1" ht="30.75" customHeight="1" spans="1:11">
      <c r="A22" s="97" t="s">
        <v>68</v>
      </c>
      <c r="B22" s="98" t="s">
        <v>69</v>
      </c>
      <c r="C22" s="114">
        <v>8.21</v>
      </c>
      <c r="D22" s="112">
        <v>8.21</v>
      </c>
      <c r="E22" s="104"/>
      <c r="F22" s="102">
        <v>10.12</v>
      </c>
      <c r="G22" s="103">
        <v>10.12</v>
      </c>
      <c r="H22" s="105"/>
      <c r="I22" s="103">
        <f t="shared" si="0"/>
        <v>23.2643118148599</v>
      </c>
      <c r="J22" s="103">
        <f t="shared" si="1"/>
        <v>23.2643118148599</v>
      </c>
      <c r="K22" s="104"/>
    </row>
    <row r="23" customFormat="1" ht="30.75" customHeight="1" spans="1:11">
      <c r="A23" s="97" t="s">
        <v>70</v>
      </c>
      <c r="B23" s="98" t="s">
        <v>71</v>
      </c>
      <c r="C23" s="114">
        <v>3.27</v>
      </c>
      <c r="D23" s="112">
        <v>3.27</v>
      </c>
      <c r="E23" s="108"/>
      <c r="F23" s="102">
        <v>3.26</v>
      </c>
      <c r="G23" s="103">
        <v>3.26</v>
      </c>
      <c r="H23" s="105"/>
      <c r="I23" s="103">
        <f t="shared" si="0"/>
        <v>-0.305810397553524</v>
      </c>
      <c r="J23" s="103">
        <f t="shared" si="1"/>
        <v>-0.305810397553524</v>
      </c>
      <c r="K23" s="104"/>
    </row>
    <row r="24" customFormat="1" ht="30.75" customHeight="1" spans="1:11">
      <c r="A24" s="97">
        <v>212</v>
      </c>
      <c r="B24" s="98" t="s">
        <v>72</v>
      </c>
      <c r="C24" s="112">
        <v>380.22</v>
      </c>
      <c r="D24" s="112">
        <v>10.44</v>
      </c>
      <c r="E24" s="101">
        <v>369.78</v>
      </c>
      <c r="F24" s="102">
        <v>266.42</v>
      </c>
      <c r="G24" s="103">
        <v>10.44</v>
      </c>
      <c r="H24" s="103">
        <v>255.98</v>
      </c>
      <c r="I24" s="103">
        <f t="shared" si="0"/>
        <v>-29.9300405028668</v>
      </c>
      <c r="J24" s="103">
        <f t="shared" si="1"/>
        <v>0</v>
      </c>
      <c r="K24" s="64">
        <v>-30.77</v>
      </c>
    </row>
    <row r="25" customFormat="1" ht="30.75" customHeight="1" spans="1:11">
      <c r="A25" s="97">
        <v>21203</v>
      </c>
      <c r="B25" s="98" t="s">
        <v>73</v>
      </c>
      <c r="C25" s="114">
        <v>380.22</v>
      </c>
      <c r="D25" s="112">
        <v>10.44</v>
      </c>
      <c r="E25" s="101">
        <v>369.78</v>
      </c>
      <c r="F25" s="102">
        <v>266.42</v>
      </c>
      <c r="G25" s="103">
        <v>10.44</v>
      </c>
      <c r="H25" s="103">
        <v>255.98</v>
      </c>
      <c r="I25" s="103">
        <f t="shared" si="0"/>
        <v>-29.9300405028668</v>
      </c>
      <c r="J25" s="103">
        <f t="shared" si="1"/>
        <v>0</v>
      </c>
      <c r="K25" s="64">
        <v>-30.77</v>
      </c>
    </row>
    <row r="26" customFormat="1" ht="30.75" customHeight="1" spans="1:11">
      <c r="A26" s="97">
        <v>2120399</v>
      </c>
      <c r="B26" s="98" t="s">
        <v>74</v>
      </c>
      <c r="C26" s="114">
        <v>380.22</v>
      </c>
      <c r="D26" s="112">
        <v>10.44</v>
      </c>
      <c r="E26" s="101">
        <v>369.78</v>
      </c>
      <c r="F26" s="102">
        <v>266.42</v>
      </c>
      <c r="G26" s="103">
        <v>10.44</v>
      </c>
      <c r="H26" s="103">
        <v>255.98</v>
      </c>
      <c r="I26" s="103">
        <f t="shared" si="0"/>
        <v>-29.9300405028668</v>
      </c>
      <c r="J26" s="103">
        <f t="shared" si="1"/>
        <v>0</v>
      </c>
      <c r="K26" s="64">
        <v>-30.77</v>
      </c>
    </row>
    <row r="27" customFormat="1" ht="30.75" customHeight="1" spans="1:11">
      <c r="A27" s="97">
        <v>213</v>
      </c>
      <c r="B27" s="98" t="s">
        <v>75</v>
      </c>
      <c r="C27" s="114">
        <v>116.98</v>
      </c>
      <c r="D27" s="112">
        <v>41.12</v>
      </c>
      <c r="E27" s="101">
        <v>75.86</v>
      </c>
      <c r="F27" s="102">
        <v>130.71</v>
      </c>
      <c r="G27" s="103">
        <v>54.85</v>
      </c>
      <c r="H27" s="103">
        <v>75.86</v>
      </c>
      <c r="I27" s="103">
        <f t="shared" si="0"/>
        <v>11.7370490682168</v>
      </c>
      <c r="J27" s="103">
        <f t="shared" si="1"/>
        <v>33.3900778210117</v>
      </c>
      <c r="K27" s="104"/>
    </row>
    <row r="28" customFormat="1" ht="30.75" customHeight="1" spans="1:11">
      <c r="A28" s="97">
        <v>21307</v>
      </c>
      <c r="B28" s="98" t="s">
        <v>76</v>
      </c>
      <c r="C28" s="114">
        <v>116.98</v>
      </c>
      <c r="D28" s="112">
        <v>41.12</v>
      </c>
      <c r="E28" s="101">
        <v>75.86</v>
      </c>
      <c r="F28" s="102">
        <v>130.71</v>
      </c>
      <c r="G28" s="103">
        <v>54.85</v>
      </c>
      <c r="H28" s="103">
        <v>75.86</v>
      </c>
      <c r="I28" s="103">
        <f t="shared" si="0"/>
        <v>11.7370490682168</v>
      </c>
      <c r="J28" s="103">
        <f t="shared" si="1"/>
        <v>33.3900778210117</v>
      </c>
      <c r="K28" s="104"/>
    </row>
    <row r="29" customFormat="1" ht="30.75" customHeight="1" spans="1:11">
      <c r="A29" s="97">
        <v>2130705</v>
      </c>
      <c r="B29" s="98" t="s">
        <v>77</v>
      </c>
      <c r="C29" s="114">
        <v>116.98</v>
      </c>
      <c r="D29" s="112">
        <v>41.12</v>
      </c>
      <c r="E29" s="101">
        <v>75.86</v>
      </c>
      <c r="F29" s="102">
        <v>130.71</v>
      </c>
      <c r="G29" s="103">
        <v>54.85</v>
      </c>
      <c r="H29" s="103">
        <v>75.86</v>
      </c>
      <c r="I29" s="103">
        <f t="shared" si="0"/>
        <v>11.7370490682168</v>
      </c>
      <c r="J29" s="103">
        <f t="shared" si="1"/>
        <v>33.3900778210117</v>
      </c>
      <c r="K29" s="104"/>
    </row>
    <row r="30" customFormat="1" ht="30.75" customHeight="1" spans="1:11">
      <c r="A30" s="97">
        <v>221</v>
      </c>
      <c r="B30" s="98" t="s">
        <v>78</v>
      </c>
      <c r="C30" s="114">
        <v>19.66</v>
      </c>
      <c r="D30" s="112">
        <v>19.66</v>
      </c>
      <c r="E30" s="104"/>
      <c r="F30" s="102">
        <v>31.73</v>
      </c>
      <c r="G30" s="103">
        <v>31.73</v>
      </c>
      <c r="H30" s="105"/>
      <c r="I30" s="103">
        <f t="shared" si="0"/>
        <v>61.3936927772126</v>
      </c>
      <c r="J30" s="103">
        <f t="shared" si="1"/>
        <v>61.3936927772126</v>
      </c>
      <c r="K30" s="104"/>
    </row>
    <row r="31" customFormat="1" ht="30.75" customHeight="1" spans="1:11">
      <c r="A31" s="97">
        <v>22102</v>
      </c>
      <c r="B31" s="98" t="s">
        <v>79</v>
      </c>
      <c r="C31" s="114">
        <v>19.66</v>
      </c>
      <c r="D31" s="112">
        <v>19.66</v>
      </c>
      <c r="E31" s="108"/>
      <c r="F31" s="102">
        <v>31.73</v>
      </c>
      <c r="G31" s="103">
        <v>31.73</v>
      </c>
      <c r="H31" s="105"/>
      <c r="I31" s="103">
        <f t="shared" si="0"/>
        <v>61.3936927772126</v>
      </c>
      <c r="J31" s="103">
        <f t="shared" si="1"/>
        <v>61.3936927772126</v>
      </c>
      <c r="K31" s="104"/>
    </row>
    <row r="32" customFormat="1" ht="30.75" customHeight="1" spans="1:11">
      <c r="A32" s="97">
        <v>2210201</v>
      </c>
      <c r="B32" s="98" t="s">
        <v>80</v>
      </c>
      <c r="C32" s="114">
        <v>19.66</v>
      </c>
      <c r="D32" s="115">
        <v>19.66</v>
      </c>
      <c r="E32" s="104"/>
      <c r="F32" s="102">
        <v>31.73</v>
      </c>
      <c r="G32" s="103">
        <v>31.73</v>
      </c>
      <c r="H32" s="105"/>
      <c r="I32" s="103">
        <f t="shared" si="0"/>
        <v>61.3936927772126</v>
      </c>
      <c r="J32" s="103">
        <f t="shared" si="1"/>
        <v>61.3936927772126</v>
      </c>
      <c r="K32" s="104"/>
    </row>
    <row r="33" customFormat="1" ht="30.75" customHeight="1" spans="1:11">
      <c r="A33" s="116" t="s">
        <v>81</v>
      </c>
      <c r="B33" s="117"/>
      <c r="C33" s="102">
        <v>1140.62</v>
      </c>
      <c r="D33" s="102">
        <f>D7+D11+D17+D24+D27+D30</f>
        <v>686.66</v>
      </c>
      <c r="E33" s="102">
        <f>E7+E18+E25+E28</f>
        <v>453.96</v>
      </c>
      <c r="F33" s="102">
        <f>F7+F11+F17+F24+F27+F30</f>
        <v>1103.39</v>
      </c>
      <c r="G33" s="102">
        <f>G7+G11+G17+G24+G27+G30</f>
        <v>708.98</v>
      </c>
      <c r="H33" s="102">
        <f>H7+H17+H24+H27</f>
        <v>394.41</v>
      </c>
      <c r="I33" s="103">
        <f t="shared" si="0"/>
        <v>-3.26401430800791</v>
      </c>
      <c r="J33" s="103">
        <f t="shared" si="1"/>
        <v>3.25051699531064</v>
      </c>
      <c r="K33" s="64">
        <v>-13.12</v>
      </c>
    </row>
  </sheetData>
  <mergeCells count="7">
    <mergeCell ref="A3:K3"/>
    <mergeCell ref="J4:K4"/>
    <mergeCell ref="A5:B5"/>
    <mergeCell ref="C5:E5"/>
    <mergeCell ref="F5:H5"/>
    <mergeCell ref="I5:K5"/>
    <mergeCell ref="A33:B3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13" workbookViewId="0">
      <selection activeCell="B24" sqref="B2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95</v>
      </c>
      <c r="B1" s="89"/>
      <c r="C1" s="89"/>
    </row>
    <row r="2" ht="44.25" customHeight="1" spans="1:5">
      <c r="A2" s="90" t="s">
        <v>96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97</v>
      </c>
      <c r="B4" s="93" t="s">
        <v>6</v>
      </c>
      <c r="C4" s="93" t="s">
        <v>98</v>
      </c>
    </row>
    <row r="5" ht="22.5" customHeight="1" spans="1:3">
      <c r="A5" s="94" t="s">
        <v>99</v>
      </c>
      <c r="B5" s="93">
        <v>535.95</v>
      </c>
      <c r="C5" s="94"/>
    </row>
    <row r="6" ht="22.5" customHeight="1" spans="1:3">
      <c r="A6" s="94" t="s">
        <v>100</v>
      </c>
      <c r="B6" s="93">
        <v>153.11</v>
      </c>
      <c r="C6" s="94"/>
    </row>
    <row r="7" ht="22.5" customHeight="1" spans="1:3">
      <c r="A7" s="94" t="s">
        <v>101</v>
      </c>
      <c r="B7" s="93">
        <v>82.6</v>
      </c>
      <c r="C7" s="94"/>
    </row>
    <row r="8" ht="22.5" customHeight="1" spans="1:3">
      <c r="A8" s="94" t="s">
        <v>102</v>
      </c>
      <c r="B8" s="93">
        <v>12.76</v>
      </c>
      <c r="C8" s="94"/>
    </row>
    <row r="9" ht="22.5" customHeight="1" spans="1:3">
      <c r="A9" s="94" t="s">
        <v>103</v>
      </c>
      <c r="B9" s="93">
        <v>55.28</v>
      </c>
      <c r="C9" s="94"/>
    </row>
    <row r="10" ht="22.5" customHeight="1" spans="1:3">
      <c r="A10" s="94" t="s">
        <v>104</v>
      </c>
      <c r="B10" s="93">
        <v>42.3</v>
      </c>
      <c r="C10" s="94"/>
    </row>
    <row r="11" ht="22.5" customHeight="1" spans="1:3">
      <c r="A11" s="94" t="s">
        <v>105</v>
      </c>
      <c r="B11" s="93"/>
      <c r="C11" s="94"/>
    </row>
    <row r="12" ht="22.5" customHeight="1" spans="1:3">
      <c r="A12" s="94" t="s">
        <v>106</v>
      </c>
      <c r="B12" s="93">
        <v>17.19</v>
      </c>
      <c r="C12" s="94"/>
    </row>
    <row r="13" ht="22.5" customHeight="1" spans="1:3">
      <c r="A13" s="94" t="s">
        <v>107</v>
      </c>
      <c r="B13" s="93">
        <v>3.26</v>
      </c>
      <c r="C13" s="94"/>
    </row>
    <row r="14" ht="22.5" customHeight="1" spans="1:3">
      <c r="A14" s="94" t="s">
        <v>108</v>
      </c>
      <c r="B14" s="93">
        <v>0.3</v>
      </c>
      <c r="C14" s="94"/>
    </row>
    <row r="15" ht="22.5" customHeight="1" spans="1:3">
      <c r="A15" s="94" t="s">
        <v>109</v>
      </c>
      <c r="B15" s="93">
        <v>31.73</v>
      </c>
      <c r="C15" s="94"/>
    </row>
    <row r="16" ht="22.5" customHeight="1" spans="1:3">
      <c r="A16" s="94" t="s">
        <v>110</v>
      </c>
      <c r="B16" s="93">
        <v>137.42</v>
      </c>
      <c r="C16" s="94"/>
    </row>
    <row r="17" ht="22.5" customHeight="1" spans="1:3">
      <c r="A17" s="94" t="s">
        <v>111</v>
      </c>
      <c r="B17" s="93">
        <v>128.47</v>
      </c>
      <c r="C17" s="94"/>
    </row>
    <row r="18" ht="22.5" customHeight="1" spans="1:3">
      <c r="A18" s="94" t="s">
        <v>112</v>
      </c>
      <c r="B18" s="93">
        <v>62.05</v>
      </c>
      <c r="C18" s="94"/>
    </row>
    <row r="19" ht="22.5" customHeight="1" spans="1:3">
      <c r="A19" s="94" t="s">
        <v>113</v>
      </c>
      <c r="B19" s="93">
        <v>8</v>
      </c>
      <c r="C19" s="94"/>
    </row>
    <row r="20" ht="22.5" customHeight="1" spans="1:3">
      <c r="A20" s="94" t="s">
        <v>114</v>
      </c>
      <c r="B20" s="93"/>
      <c r="C20" s="94"/>
    </row>
    <row r="21" ht="22.5" customHeight="1" spans="1:3">
      <c r="A21" s="94" t="s">
        <v>115</v>
      </c>
      <c r="B21" s="93"/>
      <c r="C21" s="94"/>
    </row>
    <row r="22" ht="22.5" customHeight="1" spans="1:3">
      <c r="A22" s="94" t="s">
        <v>116</v>
      </c>
      <c r="B22" s="93"/>
      <c r="C22" s="94"/>
    </row>
    <row r="23" ht="22.5" customHeight="1" spans="1:3">
      <c r="A23" s="94" t="s">
        <v>117</v>
      </c>
      <c r="B23" s="93"/>
      <c r="C23" s="94"/>
    </row>
    <row r="24" ht="22.5" customHeight="1" spans="1:3">
      <c r="A24" s="94" t="s">
        <v>118</v>
      </c>
      <c r="B24" s="93">
        <v>2</v>
      </c>
      <c r="C24" s="94"/>
    </row>
    <row r="25" ht="22.5" customHeight="1" spans="1:3">
      <c r="A25" s="94" t="s">
        <v>119</v>
      </c>
      <c r="B25" s="93"/>
      <c r="C25" s="94"/>
    </row>
    <row r="26" ht="22.5" customHeight="1" spans="1:3">
      <c r="A26" s="94" t="s">
        <v>120</v>
      </c>
      <c r="B26" s="93"/>
      <c r="C26" s="94"/>
    </row>
    <row r="27" ht="22.5" customHeight="1" spans="1:3">
      <c r="A27" s="94" t="s">
        <v>121</v>
      </c>
      <c r="B27" s="93"/>
      <c r="C27" s="94"/>
    </row>
    <row r="28" ht="22.5" customHeight="1" spans="1:3">
      <c r="A28" s="94" t="s">
        <v>122</v>
      </c>
      <c r="B28" s="93"/>
      <c r="C28" s="94"/>
    </row>
    <row r="29" ht="22.5" customHeight="1" spans="1:3">
      <c r="A29" s="94" t="s">
        <v>123</v>
      </c>
      <c r="B29" s="93"/>
      <c r="C29" s="94"/>
    </row>
    <row r="30" ht="22.5" customHeight="1" spans="1:3">
      <c r="A30" s="94" t="s">
        <v>124</v>
      </c>
      <c r="B30" s="93"/>
      <c r="C30" s="94"/>
    </row>
    <row r="31" ht="22.5" customHeight="1" spans="1:3">
      <c r="A31" s="94" t="s">
        <v>125</v>
      </c>
      <c r="B31" s="93"/>
      <c r="C31" s="94"/>
    </row>
    <row r="32" ht="22.5" customHeight="1" spans="1:3">
      <c r="A32" s="94" t="s">
        <v>126</v>
      </c>
      <c r="B32" s="93">
        <v>0.5</v>
      </c>
      <c r="C32" s="94"/>
    </row>
    <row r="33" ht="22.5" customHeight="1" spans="1:3">
      <c r="A33" s="94" t="s">
        <v>127</v>
      </c>
      <c r="B33" s="93"/>
      <c r="C33" s="94"/>
    </row>
    <row r="34" ht="22.5" customHeight="1" spans="1:3">
      <c r="A34" s="94" t="s">
        <v>128</v>
      </c>
      <c r="B34" s="93"/>
      <c r="C34" s="94"/>
    </row>
    <row r="35" ht="22.5" customHeight="1" spans="1:3">
      <c r="A35" s="94" t="s">
        <v>129</v>
      </c>
      <c r="B35" s="93"/>
      <c r="C35" s="94"/>
    </row>
    <row r="36" ht="22.5" customHeight="1" spans="1:3">
      <c r="A36" s="94" t="s">
        <v>130</v>
      </c>
      <c r="B36" s="93"/>
      <c r="C36" s="94"/>
    </row>
    <row r="37" ht="22.5" customHeight="1" spans="1:3">
      <c r="A37" s="94" t="s">
        <v>131</v>
      </c>
      <c r="B37" s="93"/>
      <c r="C37" s="94"/>
    </row>
    <row r="38" ht="22.5" customHeight="1" spans="1:3">
      <c r="A38" s="94" t="s">
        <v>132</v>
      </c>
      <c r="B38" s="93"/>
      <c r="C38" s="94"/>
    </row>
    <row r="39" ht="22.5" customHeight="1" spans="1:3">
      <c r="A39" s="94" t="s">
        <v>133</v>
      </c>
      <c r="B39" s="93"/>
      <c r="C39" s="94"/>
    </row>
    <row r="40" ht="22.5" customHeight="1" spans="1:3">
      <c r="A40" s="94" t="s">
        <v>134</v>
      </c>
      <c r="B40" s="93">
        <v>5.36</v>
      </c>
      <c r="C40" s="94"/>
    </row>
    <row r="41" ht="22.5" customHeight="1" spans="1:3">
      <c r="A41" s="94" t="s">
        <v>135</v>
      </c>
      <c r="B41" s="93">
        <v>10</v>
      </c>
      <c r="C41" s="94"/>
    </row>
    <row r="42" ht="22.5" customHeight="1" spans="1:3">
      <c r="A42" s="94" t="s">
        <v>136</v>
      </c>
      <c r="B42" s="93">
        <v>10.38</v>
      </c>
      <c r="C42" s="94"/>
    </row>
    <row r="43" ht="22.5" customHeight="1" spans="1:3">
      <c r="A43" s="94" t="s">
        <v>137</v>
      </c>
      <c r="B43" s="93"/>
      <c r="C43" s="94"/>
    </row>
    <row r="44" ht="22.5" customHeight="1" spans="1:3">
      <c r="A44" s="95" t="s">
        <v>138</v>
      </c>
      <c r="B44" s="93">
        <v>30.18</v>
      </c>
      <c r="C44" s="94"/>
    </row>
    <row r="45" ht="22.5" customHeight="1" spans="1:3">
      <c r="A45" s="94" t="s">
        <v>139</v>
      </c>
      <c r="B45" s="93">
        <v>44.56</v>
      </c>
      <c r="C45" s="94"/>
    </row>
    <row r="46" ht="22.5" customHeight="1" spans="1:3">
      <c r="A46" s="94" t="s">
        <v>140</v>
      </c>
      <c r="B46" s="93"/>
      <c r="C46" s="94"/>
    </row>
    <row r="47" ht="22.5" customHeight="1" spans="1:3">
      <c r="A47" s="94" t="s">
        <v>141</v>
      </c>
      <c r="B47" s="93">
        <v>6.94</v>
      </c>
      <c r="C47" s="94"/>
    </row>
    <row r="48" ht="22.5" customHeight="1" spans="1:3">
      <c r="A48" s="94" t="s">
        <v>142</v>
      </c>
      <c r="B48" s="93"/>
      <c r="C48" s="94"/>
    </row>
    <row r="49" ht="22.5" customHeight="1" spans="1:3">
      <c r="A49" s="94" t="s">
        <v>143</v>
      </c>
      <c r="B49" s="93"/>
      <c r="C49" s="94"/>
    </row>
    <row r="50" ht="22.5" customHeight="1" spans="1:3">
      <c r="A50" s="94" t="s">
        <v>144</v>
      </c>
      <c r="B50" s="93">
        <v>37.62</v>
      </c>
      <c r="C50" s="94"/>
    </row>
    <row r="51" ht="22.5" customHeight="1" spans="1:3">
      <c r="A51" s="94" t="s">
        <v>145</v>
      </c>
      <c r="B51" s="93"/>
      <c r="C51" s="94"/>
    </row>
    <row r="52" ht="22.5" customHeight="1" spans="1:3">
      <c r="A52" s="94" t="s">
        <v>146</v>
      </c>
      <c r="B52" s="93"/>
      <c r="C52" s="94"/>
    </row>
    <row r="53" ht="22.5" customHeight="1" spans="1:3">
      <c r="A53" s="94" t="s">
        <v>147</v>
      </c>
      <c r="B53" s="93"/>
      <c r="C53" s="94"/>
    </row>
    <row r="54" ht="22.5" customHeight="1" spans="1:3">
      <c r="A54" s="94" t="s">
        <v>148</v>
      </c>
      <c r="B54" s="93"/>
      <c r="C54" s="94"/>
    </row>
    <row r="55" ht="22.5" customHeight="1" spans="1:3">
      <c r="A55" s="94" t="s">
        <v>149</v>
      </c>
      <c r="B55" s="93"/>
      <c r="C55" s="94"/>
    </row>
    <row r="56" ht="22.5" customHeight="1" spans="1:3">
      <c r="A56" s="94" t="s">
        <v>150</v>
      </c>
      <c r="B56" s="93"/>
      <c r="C56" s="94"/>
    </row>
    <row r="57" ht="22.5" customHeight="1" spans="1:3">
      <c r="A57" s="93" t="s">
        <v>151</v>
      </c>
      <c r="B57" s="93">
        <f>B45+B17+B5</f>
        <v>708.98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53.125" customWidth="1"/>
  </cols>
  <sheetData>
    <row r="1" ht="23.25" customHeight="1" spans="1:1">
      <c r="A1" s="63" t="s">
        <v>152</v>
      </c>
    </row>
    <row r="2" ht="19.5" customHeight="1" spans="1:2">
      <c r="A2" s="75"/>
      <c r="B2" s="76"/>
    </row>
    <row r="3" ht="30" customHeight="1" spans="1:2">
      <c r="A3" s="77" t="s">
        <v>153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93</v>
      </c>
    </row>
    <row r="6" ht="38.25" customHeight="1" spans="1:2">
      <c r="A6" s="81" t="s">
        <v>154</v>
      </c>
      <c r="B6" s="64">
        <v>10</v>
      </c>
    </row>
    <row r="7" ht="38.25" customHeight="1" spans="1:2">
      <c r="A7" s="68" t="s">
        <v>155</v>
      </c>
      <c r="B7" s="64"/>
    </row>
    <row r="8" ht="38.25" customHeight="1" spans="1:2">
      <c r="A8" s="68" t="s">
        <v>156</v>
      </c>
      <c r="B8" s="64"/>
    </row>
    <row r="9" ht="38.25" customHeight="1" spans="1:2">
      <c r="A9" s="82" t="s">
        <v>157</v>
      </c>
      <c r="B9" s="83">
        <v>10</v>
      </c>
    </row>
    <row r="10" ht="38.25" customHeight="1" spans="1:2">
      <c r="A10" s="84" t="s">
        <v>158</v>
      </c>
      <c r="B10" s="83">
        <v>10</v>
      </c>
    </row>
    <row r="11" ht="38.25" customHeight="1" spans="1:2">
      <c r="A11" s="85" t="s">
        <v>159</v>
      </c>
      <c r="B11" s="86"/>
    </row>
    <row r="12" ht="91.5" customHeight="1" spans="1:2">
      <c r="A12" s="87" t="s">
        <v>160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10" sqref="C10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5" t="s">
        <v>161</v>
      </c>
      <c r="B1" s="46"/>
      <c r="C1" s="46"/>
      <c r="D1" s="46"/>
      <c r="E1" s="46"/>
      <c r="F1" s="46"/>
      <c r="G1" s="46"/>
      <c r="H1" s="46"/>
      <c r="I1" s="46"/>
      <c r="J1" s="71"/>
      <c r="K1" s="71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71"/>
      <c r="K2" s="71"/>
    </row>
    <row r="3" ht="29.25" customHeight="1" spans="1:11">
      <c r="A3" s="62" t="s">
        <v>162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40</v>
      </c>
      <c r="B5" s="64"/>
      <c r="C5" s="64" t="s">
        <v>92</v>
      </c>
      <c r="D5" s="64"/>
      <c r="E5" s="64"/>
      <c r="F5" s="64" t="s">
        <v>93</v>
      </c>
      <c r="G5" s="64"/>
      <c r="H5" s="64"/>
      <c r="I5" s="64" t="s">
        <v>163</v>
      </c>
      <c r="J5" s="64"/>
      <c r="K5" s="64"/>
    </row>
    <row r="6" s="60" customFormat="1" ht="27.75" customHeight="1" spans="1:11">
      <c r="A6" s="64" t="s">
        <v>45</v>
      </c>
      <c r="B6" s="64" t="s">
        <v>46</v>
      </c>
      <c r="C6" s="64" t="s">
        <v>81</v>
      </c>
      <c r="D6" s="64" t="s">
        <v>84</v>
      </c>
      <c r="E6" s="64" t="s">
        <v>85</v>
      </c>
      <c r="F6" s="64" t="s">
        <v>81</v>
      </c>
      <c r="G6" s="64" t="s">
        <v>84</v>
      </c>
      <c r="H6" s="64" t="s">
        <v>85</v>
      </c>
      <c r="I6" s="64" t="s">
        <v>81</v>
      </c>
      <c r="J6" s="64" t="s">
        <v>84</v>
      </c>
      <c r="K6" s="64" t="s">
        <v>85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/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164</v>
      </c>
      <c r="B17" s="70"/>
      <c r="C17" s="66"/>
      <c r="D17" s="66"/>
      <c r="E17" s="66"/>
      <c r="F17" s="66"/>
      <c r="G17" s="66"/>
      <c r="H17" s="66"/>
      <c r="I17" s="66"/>
      <c r="J17" s="68"/>
      <c r="K17" s="6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6" sqref="D6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5" t="s">
        <v>165</v>
      </c>
      <c r="B1" s="46"/>
      <c r="C1" s="46"/>
      <c r="D1" s="46"/>
      <c r="E1" s="46"/>
      <c r="F1" s="46"/>
    </row>
    <row r="2" ht="22.5" spans="1:8">
      <c r="A2" s="47" t="s">
        <v>166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/>
      <c r="B3" s="49"/>
      <c r="C3" s="49"/>
      <c r="D3" s="49"/>
      <c r="E3" s="49"/>
      <c r="F3" s="49"/>
      <c r="G3" s="50" t="s">
        <v>2</v>
      </c>
      <c r="H3" s="50"/>
    </row>
    <row r="4" ht="21" customHeight="1" spans="1:8">
      <c r="A4" s="51" t="s">
        <v>167</v>
      </c>
      <c r="B4" s="52" t="s">
        <v>168</v>
      </c>
      <c r="C4" s="53" t="s">
        <v>169</v>
      </c>
      <c r="D4" s="53"/>
      <c r="E4" s="54" t="s">
        <v>170</v>
      </c>
      <c r="F4" s="10" t="s">
        <v>171</v>
      </c>
      <c r="G4" s="54" t="s">
        <v>172</v>
      </c>
      <c r="H4" s="54" t="s">
        <v>173</v>
      </c>
    </row>
    <row r="5" ht="21" customHeight="1" spans="1:8">
      <c r="A5" s="51"/>
      <c r="B5" s="52"/>
      <c r="C5" s="10" t="s">
        <v>174</v>
      </c>
      <c r="D5" s="10" t="s">
        <v>175</v>
      </c>
      <c r="E5" s="54"/>
      <c r="F5" s="10"/>
      <c r="G5" s="54"/>
      <c r="H5" s="54"/>
    </row>
    <row r="6" ht="27.75" customHeight="1" spans="1:8">
      <c r="A6" s="55" t="s">
        <v>164</v>
      </c>
      <c r="B6" s="56"/>
      <c r="C6" s="56"/>
      <c r="D6" s="56"/>
      <c r="E6" s="57"/>
      <c r="F6" s="58"/>
      <c r="G6" s="58" t="s">
        <v>176</v>
      </c>
      <c r="H6" s="58" t="s">
        <v>176</v>
      </c>
    </row>
    <row r="7" ht="27.75" customHeight="1" spans="1:8">
      <c r="A7" s="59"/>
      <c r="B7" s="56"/>
      <c r="C7" s="56"/>
      <c r="D7" s="56"/>
      <c r="E7" s="57"/>
      <c r="F7" s="58"/>
      <c r="G7" s="58"/>
      <c r="H7" s="58"/>
    </row>
    <row r="8" ht="27.75" customHeight="1" spans="1:8">
      <c r="A8" s="59"/>
      <c r="B8" s="56"/>
      <c r="C8" s="56"/>
      <c r="D8" s="56"/>
      <c r="E8" s="57"/>
      <c r="F8" s="58"/>
      <c r="G8" s="58"/>
      <c r="H8" s="58"/>
    </row>
    <row r="9" ht="27.75" customHeight="1" spans="1:8">
      <c r="A9" s="59"/>
      <c r="B9" s="56"/>
      <c r="C9" s="56"/>
      <c r="D9" s="56"/>
      <c r="E9" s="57"/>
      <c r="F9" s="58"/>
      <c r="G9" s="58"/>
      <c r="H9" s="58"/>
    </row>
    <row r="10" ht="27.75" customHeight="1" spans="1:8">
      <c r="A10" s="59"/>
      <c r="B10" s="56"/>
      <c r="C10" s="56"/>
      <c r="D10" s="56"/>
      <c r="E10" s="57"/>
      <c r="F10" s="58"/>
      <c r="G10" s="58"/>
      <c r="H10" s="58"/>
    </row>
    <row r="11" ht="27.75" customHeight="1" spans="1:8">
      <c r="A11" s="59"/>
      <c r="B11" s="56"/>
      <c r="C11" s="56"/>
      <c r="D11" s="56"/>
      <c r="E11" s="57"/>
      <c r="F11" s="58"/>
      <c r="G11" s="58"/>
      <c r="H11" s="58"/>
    </row>
    <row r="12" ht="27.75" customHeight="1" spans="1:8">
      <c r="A12" s="59"/>
      <c r="B12" s="56"/>
      <c r="C12" s="56"/>
      <c r="D12" s="56"/>
      <c r="E12" s="57"/>
      <c r="F12" s="58"/>
      <c r="G12" s="58"/>
      <c r="H12" s="58"/>
    </row>
    <row r="13" ht="27.75" customHeight="1" spans="1:8">
      <c r="A13" s="59"/>
      <c r="B13" s="56"/>
      <c r="C13" s="56"/>
      <c r="D13" s="56"/>
      <c r="E13" s="57"/>
      <c r="F13" s="58"/>
      <c r="G13" s="58"/>
      <c r="H13" s="58"/>
    </row>
    <row r="14" ht="27.75" customHeight="1" spans="1:8">
      <c r="A14" s="59"/>
      <c r="B14" s="56"/>
      <c r="C14" s="56"/>
      <c r="D14" s="56"/>
      <c r="E14" s="57"/>
      <c r="F14" s="58"/>
      <c r="G14" s="58"/>
      <c r="H14" s="58"/>
    </row>
    <row r="15" ht="27.75" customHeight="1" spans="1:8">
      <c r="A15" s="59"/>
      <c r="B15" s="56"/>
      <c r="C15" s="56"/>
      <c r="D15" s="56"/>
      <c r="E15" s="57"/>
      <c r="F15" s="58"/>
      <c r="G15" s="58"/>
      <c r="H15" s="58"/>
    </row>
    <row r="16" ht="27.75" customHeight="1" spans="1:8">
      <c r="A16" s="59"/>
      <c r="B16" s="56"/>
      <c r="C16" s="56"/>
      <c r="D16" s="56"/>
      <c r="E16" s="57"/>
      <c r="F16" s="58"/>
      <c r="G16" s="58"/>
      <c r="H16" s="58"/>
    </row>
    <row r="17" ht="27.75" customHeight="1" spans="1:8">
      <c r="A17" s="59"/>
      <c r="B17" s="56"/>
      <c r="C17" s="56"/>
      <c r="D17" s="56"/>
      <c r="E17" s="57"/>
      <c r="F17" s="58"/>
      <c r="G17" s="58"/>
      <c r="H17" s="58"/>
    </row>
    <row r="18" ht="27.75" customHeight="1" spans="1:8">
      <c r="A18" s="59"/>
      <c r="B18" s="56"/>
      <c r="C18" s="56"/>
      <c r="D18" s="56"/>
      <c r="E18" s="57"/>
      <c r="F18" s="58"/>
      <c r="G18" s="58"/>
      <c r="H18" s="58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2020-06-02T07:39:14Z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