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tabRatio="744" firstSheet="7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<sst xmlns="http://schemas.openxmlformats.org/spreadsheetml/2006/main" count="249">
  <si>
    <t>表1</t>
  </si>
  <si>
    <t>孝义市南阳乡人民政府2020年部门收支总表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</si>
  <si>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</si>
  <si>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</si>
  <si>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</si>
  <si>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</si>
  <si>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</si>
  <si>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</si>
  <si>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</si>
  <si>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</si>
  <si>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</si>
  <si>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</si>
  <si>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</si>
  <si>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</si>
  <si>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</si>
  <si>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</si>
  <si>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</si>
  <si>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</si>
  <si>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</si>
  <si>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</si>
  <si>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</si>
  <si>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</si>
  <si>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</si>
  <si>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</si>
  <si>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</si>
  <si>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</si>
  <si>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</si>
  <si>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</si>
  <si>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</si>
  <si>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</si>
  <si>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</si>
  <si>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</si>
  <si>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</si>
  <si>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</si>
  <si>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</si>
  <si>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</si>
  <si>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</si>
  <si>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</si>
  <si>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</si>
  <si>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孝义市南阳乡人民政府2020年部门收入总表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</si>
  <si>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</si>
  <si>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</si>
  <si>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</si>
  <si>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</si>
  <si>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</si>
  <si>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</si>
  <si>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</si>
  <si>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</si>
  <si>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</si>
  <si>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</si>
  <si>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</si>
  <si>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</si>
  <si>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</si>
  <si>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</si>
  <si>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</si>
  <si>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</si>
  <si>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</si>
  <si>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</si>
  <si>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行政事业单位养老支出</t>
  </si>
  <si>
    <t xml:space="preserve">  2080501</t>
  </si>
  <si>
    <t>行政单位离退休</t>
  </si>
  <si>
    <t xml:space="preserve">  2080502</t>
  </si>
  <si>
    <t>事业单位离退休</t>
  </si>
  <si>
    <t xml:space="preserve">  2080505</t>
  </si>
  <si>
    <t>机关事业单位基本养老保险缴费支出</t>
  </si>
  <si>
    <t xml:space="preserve">  2080506</t>
  </si>
  <si>
    <t>机关事业单位职业年金缴费支出</t>
  </si>
  <si>
    <t>20811</t>
  </si>
  <si>
    <t>残疾人事业</t>
  </si>
  <si>
    <t xml:space="preserve">  2081107</t>
  </si>
  <si>
    <t>残疾人生活和护理补贴</t>
  </si>
  <si>
    <t>210</t>
  </si>
  <si>
    <t>卫生健康支出</t>
  </si>
  <si>
    <t>21007</t>
  </si>
  <si>
    <t>计划生育事务</t>
  </si>
  <si>
    <t xml:space="preserve">  2100799</t>
  </si>
  <si>
    <t>其他计划生育事务支出</t>
  </si>
  <si>
    <t>21011</t>
  </si>
  <si>
    <t>行政事业单位医疗</t>
  </si>
  <si>
    <t xml:space="preserve">  2101101</t>
  </si>
  <si>
    <t>行政单位医疗</t>
  </si>
  <si>
    <t xml:space="preserve">  2101102</t>
  </si>
  <si>
    <t>事业单位医疗</t>
  </si>
  <si>
    <t xml:space="preserve">  2101103</t>
  </si>
  <si>
    <t>公务员医疗补助</t>
  </si>
  <si>
    <t>212</t>
  </si>
  <si>
    <t>城乡社区支出</t>
  </si>
  <si>
    <t>21203</t>
  </si>
  <si>
    <t>城乡社区公共设施</t>
  </si>
  <si>
    <t xml:space="preserve">  2120399</t>
  </si>
  <si>
    <t>其他城乡社区公共设施支出</t>
  </si>
  <si>
    <t>213</t>
  </si>
  <si>
    <t>农林水支出</t>
  </si>
  <si>
    <t>21307</t>
  </si>
  <si>
    <t>农村综合改革</t>
  </si>
  <si>
    <t xml:space="preserve">  2130705</t>
  </si>
  <si>
    <t>对村民委员会和村党支部的补助</t>
  </si>
  <si>
    <t>221</t>
  </si>
  <si>
    <t>住房保障支出</t>
  </si>
  <si>
    <t>22102</t>
  </si>
  <si>
    <t>住房改革支出</t>
  </si>
  <si>
    <t xml:space="preserve">  2210201</t>
  </si>
  <si>
    <t>住房公积金</t>
  </si>
  <si>
    <t>合计</t>
  </si>
  <si>
    <t>表3</t>
  </si>
  <si>
    <t>孝义市南阳乡人民政府2020年部门支出总表</t>
  </si>
  <si>
    <t>基本支出</t>
  </si>
  <si>
    <t>项目支出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</si>
  <si>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</si>
  <si>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</si>
  <si>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</si>
  <si>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</si>
  <si>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</si>
  <si>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残疾人生活和护理补贴</t>
  </si>
  <si>
    <t xml:space="preserve">  计划生育事务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</si>
  <si>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</si>
  <si>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</si>
  <si>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</si>
  <si>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</si>
  <si>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</si>
  <si>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城乡社区公共设施</t>
  </si>
  <si>
    <t xml:space="preserve">    其他城乡社区公共设施支出</t>
  </si>
  <si>
    <t xml:space="preserve">  农村综合改革</t>
  </si>
  <si>
    <t xml:space="preserve">    对村民委员会和村党支部的补助</t>
  </si>
  <si>
    <t xml:space="preserve">  住房改革支出</t>
  </si>
  <si>
    <t xml:space="preserve">    住房公积金</t>
  </si>
  <si>
    <t>合      计</t>
  </si>
  <si>
    <t>表4</t>
  </si>
  <si>
    <t>孝义市南阳乡人民政府2020年财政拨款收支总表</t>
  </si>
  <si>
    <t>小计</t>
  </si>
  <si>
    <t>政府性基金预算</t>
  </si>
  <si>
    <t>表5</t>
  </si>
  <si>
    <t>孝义市南阳乡人民政府2020年一般公共预算支出表</t>
  </si>
  <si>
    <t>2019年预算数</t>
  </si>
  <si>
    <t>2020年预算数</t>
  </si>
  <si>
    <t>2020年预算数比2019年预算数增减%</t>
  </si>
  <si>
    <t xml:space="preserve"> 20103</t>
  </si>
  <si>
    <t>合     计</t>
  </si>
  <si>
    <t>表6</t>
  </si>
  <si>
    <t>孝义市南阳乡人民政府2020年一般公共预算基本支出经济科目表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</si>
  <si>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</si>
  <si>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</si>
  <si>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</si>
  <si>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</si>
  <si>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</si>
  <si>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</si>
  <si>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</si>
  <si>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</si>
  <si>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</si>
  <si>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</si>
  <si>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</si>
  <si>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</si>
  <si>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</si>
  <si>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</si>
  <si>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</si>
  <si>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</si>
  <si>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</si>
  <si>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</si>
  <si>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</si>
  <si>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</si>
  <si>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</si>
  <si>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</si>
  <si>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</si>
  <si>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</si>
  <si>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</si>
  <si>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</si>
  <si>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</si>
  <si>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</si>
  <si>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</si>
  <si>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</si>
  <si>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</si>
  <si>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</si>
  <si>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</si>
  <si>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</si>
  <si>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</si>
  <si>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</si>
  <si>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</si>
  <si>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</si>
  <si>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</si>
  <si>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</si>
  <si>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</si>
  <si>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</si>
  <si>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</si>
  <si>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</si>
  <si>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</si>
  <si>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</si>
  <si>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</si>
  <si>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</si>
  <si>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</si>
  <si>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</si>
  <si>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</si>
  <si>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</si>
  <si>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</si>
  <si>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</si>
  <si>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孝义市南阳乡人民政府2020年一般公共预算“三公”经费支出情况统计表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</si>
  <si>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</si>
  <si>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</si>
  <si>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</si>
  <si>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</si>
  <si>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</si>
  <si>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</si>
  <si>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</si>
  <si>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</si>
  <si>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孝义市南阳乡人民政府2020年政府性基金预算支出表</t>
  </si>
  <si>
    <t>2020年预算比2019年预算数增减</t>
  </si>
  <si>
    <t>表9</t>
  </si>
  <si>
    <t>孝义市南阳乡人民政府2020年一般公共预算重点项目绩效目标表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</si>
  <si>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</si>
  <si>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</si>
  <si>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</si>
  <si>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</si>
  <si>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</si>
  <si>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</si>
  <si>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</si>
  <si>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</si>
  <si>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</si>
  <si>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</si>
  <si>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</si>
  <si>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孝义市南阳乡人民政府2020年政府采购预算表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</si>
  <si>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</si>
  <si>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</si>
  <si>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</si>
  <si>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</si>
  <si>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</si>
  <si>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</si>
  <si>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</si>
  <si>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</si>
  <si>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</si>
  <si>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</si>
  <si>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</si>
  <si>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</si>
  <si>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</si>
  <si>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</si>
  <si>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</si>
  <si>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文件柜</t>
  </si>
  <si>
    <t>个</t>
  </si>
  <si>
    <t>联想</t>
  </si>
  <si>
    <t>台</t>
  </si>
  <si>
    <t>电脑耗材</t>
  </si>
  <si>
    <t>带复印</t>
  </si>
  <si>
    <t>办公桌椅</t>
  </si>
  <si>
    <t>套</t>
  </si>
  <si>
    <t>清洁取暖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</si>
  <si>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</si>
  <si>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孝义市南阳乡人民政府2020年政府购买服务支出预算表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</si>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</sst>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#\ ??/??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4" borderId="1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9" borderId="18" applyNumberFormat="0" applyAlignment="0" applyProtection="0">
      <alignment vertical="center"/>
    </xf>
    <xf numFmtId="0" fontId="16" fillId="9" borderId="14" applyNumberFormat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 applyProtection="0"/>
  </cellStyleXfs>
  <cellXfs count="14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8" fontId="4" fillId="0" borderId="4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179" fontId="4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9" fontId="4" fillId="0" borderId="4" xfId="0" applyNumberFormat="1" applyFont="1" applyBorder="1" applyAlignment="1" applyProtection="1">
      <alignment horizontal="center" vertical="center"/>
      <protection locked="0"/>
    </xf>
    <xf numFmtId="179" fontId="4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177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G8" sqref="G8:G28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15"/>
      <c r="B4" s="115"/>
      <c r="C4" s="115"/>
      <c r="D4" s="115"/>
      <c r="E4" s="115"/>
      <c r="F4" s="115"/>
      <c r="G4" s="115"/>
      <c r="H4" s="83" t="s">
        <v>2</v>
      </c>
    </row>
    <row r="5" ht="24" customHeight="1" spans="1:8">
      <c r="A5" s="140" t="s">
        <v>3</v>
      </c>
      <c r="B5" s="68"/>
      <c r="C5" s="68"/>
      <c r="D5" s="68"/>
      <c r="E5" s="140" t="s">
        <v>4</v>
      </c>
      <c r="F5" s="68"/>
      <c r="G5" s="68"/>
      <c r="H5" s="68"/>
    </row>
    <row r="6" ht="24" customHeight="1" spans="1:8">
      <c r="A6" s="141" t="s">
        <v>5</v>
      </c>
      <c r="B6" s="117" t="s">
        <v>6</v>
      </c>
      <c r="C6" s="136"/>
      <c r="D6" s="118"/>
      <c r="E6" s="122" t="s">
        <v>7</v>
      </c>
      <c r="F6" s="117" t="s">
        <v>6</v>
      </c>
      <c r="G6" s="136"/>
      <c r="H6" s="118"/>
    </row>
    <row r="7" ht="48.75" customHeight="1" spans="1:8">
      <c r="A7" s="120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72" t="s">
        <v>11</v>
      </c>
      <c r="B8" s="72">
        <v>1429.31</v>
      </c>
      <c r="C8" s="72">
        <v>1474.91</v>
      </c>
      <c r="D8" s="107">
        <f>(C8-B8)/B8*100</f>
        <v>3.19035058874563</v>
      </c>
      <c r="E8" s="70" t="s">
        <v>12</v>
      </c>
      <c r="F8" s="103">
        <v>695.68</v>
      </c>
      <c r="G8" s="103">
        <v>672.32</v>
      </c>
      <c r="H8" s="107">
        <f>(G8-F8)/F8*100</f>
        <v>-3.35786568537257</v>
      </c>
    </row>
    <row r="9" ht="24" customHeight="1" spans="1:8">
      <c r="A9" s="72" t="s">
        <v>13</v>
      </c>
      <c r="B9" s="72"/>
      <c r="C9" s="72"/>
      <c r="D9" s="107"/>
      <c r="E9" s="70" t="s">
        <v>14</v>
      </c>
      <c r="F9" s="70"/>
      <c r="G9" s="103"/>
      <c r="H9" s="107"/>
    </row>
    <row r="10" ht="24" customHeight="1" spans="1:8">
      <c r="A10" s="72" t="s">
        <v>15</v>
      </c>
      <c r="B10" s="72"/>
      <c r="C10" s="72"/>
      <c r="D10" s="107"/>
      <c r="E10" s="70" t="s">
        <v>16</v>
      </c>
      <c r="F10" s="70"/>
      <c r="G10" s="103"/>
      <c r="H10" s="107"/>
    </row>
    <row r="11" ht="24" customHeight="1" spans="1:8">
      <c r="A11" s="72" t="s">
        <v>17</v>
      </c>
      <c r="B11" s="72"/>
      <c r="C11" s="72"/>
      <c r="D11" s="107"/>
      <c r="E11" s="72" t="s">
        <v>18</v>
      </c>
      <c r="F11" s="72"/>
      <c r="G11" s="103"/>
      <c r="H11" s="107"/>
    </row>
    <row r="12" ht="24" customHeight="1" spans="1:8">
      <c r="A12" s="72"/>
      <c r="B12" s="72"/>
      <c r="C12" s="72"/>
      <c r="D12" s="107"/>
      <c r="E12" s="70" t="s">
        <v>19</v>
      </c>
      <c r="F12" s="70"/>
      <c r="G12" s="103"/>
      <c r="H12" s="107"/>
    </row>
    <row r="13" ht="24" customHeight="1" spans="1:8">
      <c r="A13" s="72"/>
      <c r="B13" s="72"/>
      <c r="C13" s="72"/>
      <c r="D13" s="107"/>
      <c r="E13" s="70" t="s">
        <v>20</v>
      </c>
      <c r="F13" s="70"/>
      <c r="G13" s="103"/>
      <c r="H13" s="107"/>
    </row>
    <row r="14" ht="24" customHeight="1" spans="1:8">
      <c r="A14" s="72"/>
      <c r="B14" s="72"/>
      <c r="C14" s="72"/>
      <c r="D14" s="107"/>
      <c r="E14" s="72" t="s">
        <v>21</v>
      </c>
      <c r="F14" s="72"/>
      <c r="G14" s="103"/>
      <c r="H14" s="107"/>
    </row>
    <row r="15" ht="24" customHeight="1" spans="1:8">
      <c r="A15" s="72"/>
      <c r="B15" s="72"/>
      <c r="C15" s="72"/>
      <c r="D15" s="107"/>
      <c r="E15" s="72" t="s">
        <v>22</v>
      </c>
      <c r="F15" s="137">
        <v>61.37</v>
      </c>
      <c r="G15" s="103">
        <v>63.22</v>
      </c>
      <c r="H15" s="107">
        <f>(G15-F15)/F15*100</f>
        <v>3.01450219977188</v>
      </c>
    </row>
    <row r="16" ht="24" customHeight="1" spans="1:8">
      <c r="A16" s="72"/>
      <c r="B16" s="72"/>
      <c r="C16" s="72"/>
      <c r="D16" s="107"/>
      <c r="E16" s="70" t="s">
        <v>23</v>
      </c>
      <c r="F16" s="138">
        <v>36.17</v>
      </c>
      <c r="G16" s="103">
        <v>30.77</v>
      </c>
      <c r="H16" s="107">
        <f>(G16-F16)/F16*100</f>
        <v>-14.9294995852917</v>
      </c>
    </row>
    <row r="17" ht="24" customHeight="1" spans="1:8">
      <c r="A17" s="72"/>
      <c r="B17" s="72"/>
      <c r="C17" s="72"/>
      <c r="D17" s="107"/>
      <c r="E17" s="70" t="s">
        <v>24</v>
      </c>
      <c r="F17" s="139"/>
      <c r="G17" s="103"/>
      <c r="H17" s="107"/>
    </row>
    <row r="18" ht="24" customHeight="1" spans="1:8">
      <c r="A18" s="72"/>
      <c r="B18" s="72"/>
      <c r="C18" s="72"/>
      <c r="D18" s="107"/>
      <c r="E18" s="72" t="s">
        <v>25</v>
      </c>
      <c r="F18" s="137">
        <v>498.21</v>
      </c>
      <c r="G18" s="103">
        <v>543.31</v>
      </c>
      <c r="H18" s="107">
        <f>(G18-F18)/F18*100</f>
        <v>9.05240761927701</v>
      </c>
    </row>
    <row r="19" ht="24" customHeight="1" spans="1:8">
      <c r="A19" s="72"/>
      <c r="B19" s="72"/>
      <c r="C19" s="72"/>
      <c r="D19" s="107"/>
      <c r="E19" s="72" t="s">
        <v>26</v>
      </c>
      <c r="F19" s="72">
        <v>117.3</v>
      </c>
      <c r="G19" s="103">
        <v>132.11</v>
      </c>
      <c r="H19" s="107">
        <f>(G19-F19)/F19*100</f>
        <v>12.6257459505541</v>
      </c>
    </row>
    <row r="20" ht="24" customHeight="1" spans="1:8">
      <c r="A20" s="72"/>
      <c r="B20" s="72"/>
      <c r="C20" s="72"/>
      <c r="D20" s="107"/>
      <c r="E20" s="72" t="s">
        <v>27</v>
      </c>
      <c r="F20" s="72"/>
      <c r="G20" s="103"/>
      <c r="H20" s="107"/>
    </row>
    <row r="21" ht="24" customHeight="1" spans="1:8">
      <c r="A21" s="72"/>
      <c r="B21" s="72"/>
      <c r="C21" s="72"/>
      <c r="D21" s="107"/>
      <c r="E21" s="72" t="s">
        <v>28</v>
      </c>
      <c r="F21" s="72"/>
      <c r="G21" s="103"/>
      <c r="H21" s="107"/>
    </row>
    <row r="22" ht="24" customHeight="1" spans="1:8">
      <c r="A22" s="72"/>
      <c r="B22" s="72"/>
      <c r="C22" s="72"/>
      <c r="D22" s="107"/>
      <c r="E22" s="72" t="s">
        <v>29</v>
      </c>
      <c r="F22" s="72"/>
      <c r="G22" s="72"/>
      <c r="H22" s="107"/>
    </row>
    <row r="23" ht="24" customHeight="1" spans="1:8">
      <c r="A23" s="72"/>
      <c r="B23" s="72"/>
      <c r="C23" s="72"/>
      <c r="D23" s="107"/>
      <c r="E23" s="72" t="s">
        <v>30</v>
      </c>
      <c r="F23" s="72"/>
      <c r="G23" s="72"/>
      <c r="H23" s="107"/>
    </row>
    <row r="24" ht="24" customHeight="1" spans="1:8">
      <c r="A24" s="72"/>
      <c r="B24" s="72"/>
      <c r="C24" s="72"/>
      <c r="D24" s="107"/>
      <c r="E24" s="72" t="s">
        <v>31</v>
      </c>
      <c r="F24" s="72"/>
      <c r="G24" s="72"/>
      <c r="H24" s="107"/>
    </row>
    <row r="25" ht="24" customHeight="1" spans="1:8">
      <c r="A25" s="72"/>
      <c r="B25" s="72"/>
      <c r="C25" s="72"/>
      <c r="D25" s="107"/>
      <c r="E25" s="72" t="s">
        <v>32</v>
      </c>
      <c r="F25" s="72">
        <v>20.58</v>
      </c>
      <c r="G25" s="72">
        <v>33.18</v>
      </c>
      <c r="H25" s="107">
        <f>(G25-F25)/F25*100</f>
        <v>61.2244897959184</v>
      </c>
    </row>
    <row r="26" ht="24" customHeight="1" spans="1:8">
      <c r="A26" s="72"/>
      <c r="B26" s="72"/>
      <c r="C26" s="72"/>
      <c r="D26" s="107"/>
      <c r="E26" s="72" t="s">
        <v>33</v>
      </c>
      <c r="F26" s="72"/>
      <c r="G26" s="72"/>
      <c r="H26" s="107"/>
    </row>
    <row r="27" ht="24" customHeight="1" spans="1:8">
      <c r="A27" s="72"/>
      <c r="B27" s="72"/>
      <c r="C27" s="72"/>
      <c r="D27" s="107"/>
      <c r="E27" s="72" t="s">
        <v>34</v>
      </c>
      <c r="F27" s="72"/>
      <c r="G27" s="72"/>
      <c r="H27" s="107"/>
    </row>
    <row r="28" ht="24" customHeight="1" spans="1:8">
      <c r="A28" s="72"/>
      <c r="B28" s="72"/>
      <c r="C28" s="72"/>
      <c r="D28" s="107"/>
      <c r="E28" s="72" t="s">
        <v>35</v>
      </c>
      <c r="F28" s="97"/>
      <c r="G28" s="97"/>
      <c r="H28" s="107"/>
    </row>
    <row r="29" ht="24" customHeight="1" spans="1:8">
      <c r="A29" s="68" t="s">
        <v>36</v>
      </c>
      <c r="B29" s="68">
        <f>SUM(B8:B28)</f>
        <v>1429.31</v>
      </c>
      <c r="C29" s="68">
        <f>SUM(C8:C28)</f>
        <v>1474.91</v>
      </c>
      <c r="D29" s="107">
        <f>(C29-B29)/B29*100</f>
        <v>3.19035058874563</v>
      </c>
      <c r="E29" s="68" t="s">
        <v>37</v>
      </c>
      <c r="F29" s="68">
        <f>SUM(F8:F28)</f>
        <v>1429.31</v>
      </c>
      <c r="G29" s="68">
        <f>SUM(G8:G28)</f>
        <v>1474.91</v>
      </c>
      <c r="H29" s="107">
        <f>(G29-F29)/F29*100</f>
        <v>3.19035058874564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D9" sqref="D9"/>
    </sheetView>
  </sheetViews>
  <sheetFormatPr defaultColWidth="9" defaultRowHeight="14.25"/>
  <cols>
    <col min="1" max="1" width="11.25" customWidth="1"/>
    <col min="2" max="4" width="8.75" customWidth="1"/>
  </cols>
  <sheetData>
    <row r="1" ht="31.5" customHeight="1" spans="1:14">
      <c r="A1" s="1" t="s">
        <v>217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218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219</v>
      </c>
      <c r="B4" s="31" t="s">
        <v>220</v>
      </c>
      <c r="C4" s="31" t="s">
        <v>221</v>
      </c>
      <c r="D4" s="31" t="s">
        <v>222</v>
      </c>
      <c r="E4" s="8" t="s">
        <v>223</v>
      </c>
      <c r="F4" s="8"/>
      <c r="G4" s="8"/>
      <c r="H4" s="8"/>
      <c r="I4" s="8"/>
      <c r="J4" s="8"/>
      <c r="K4" s="8"/>
      <c r="L4" s="8"/>
      <c r="M4" s="8"/>
      <c r="N4" s="45" t="s">
        <v>224</v>
      </c>
    </row>
    <row r="5" ht="37.5" customHeight="1" spans="1:14">
      <c r="A5" s="9"/>
      <c r="B5" s="31"/>
      <c r="C5" s="31"/>
      <c r="D5" s="31"/>
      <c r="E5" s="10" t="s">
        <v>225</v>
      </c>
      <c r="F5" s="8" t="s">
        <v>41</v>
      </c>
      <c r="G5" s="8"/>
      <c r="H5" s="8"/>
      <c r="I5" s="8"/>
      <c r="J5" s="46"/>
      <c r="K5" s="46"/>
      <c r="L5" s="23" t="s">
        <v>226</v>
      </c>
      <c r="M5" s="23" t="s">
        <v>227</v>
      </c>
      <c r="N5" s="47"/>
    </row>
    <row r="6" ht="78.75" customHeight="1" spans="1:14">
      <c r="A6" s="13"/>
      <c r="B6" s="31"/>
      <c r="C6" s="31"/>
      <c r="D6" s="31"/>
      <c r="E6" s="10"/>
      <c r="F6" s="14" t="s">
        <v>228</v>
      </c>
      <c r="G6" s="10" t="s">
        <v>229</v>
      </c>
      <c r="H6" s="10" t="s">
        <v>230</v>
      </c>
      <c r="I6" s="10" t="s">
        <v>231</v>
      </c>
      <c r="J6" s="10" t="s">
        <v>232</v>
      </c>
      <c r="K6" s="24" t="s">
        <v>233</v>
      </c>
      <c r="L6" s="25"/>
      <c r="M6" s="25"/>
      <c r="N6" s="48"/>
    </row>
    <row r="7" ht="24" customHeight="1" spans="1:14">
      <c r="A7" s="32" t="s">
        <v>234</v>
      </c>
      <c r="B7" s="32"/>
      <c r="C7" s="32" t="s">
        <v>235</v>
      </c>
      <c r="D7" s="33">
        <v>10</v>
      </c>
      <c r="E7" s="33">
        <v>0.5</v>
      </c>
      <c r="F7" s="33">
        <v>0.5</v>
      </c>
      <c r="G7" s="33">
        <v>0.5</v>
      </c>
      <c r="H7" s="34"/>
      <c r="I7" s="34"/>
      <c r="J7" s="34"/>
      <c r="K7" s="34"/>
      <c r="L7" s="34"/>
      <c r="M7" s="34"/>
      <c r="N7" s="34"/>
    </row>
    <row r="8" ht="24" customHeight="1" spans="1:14">
      <c r="A8" s="35" t="s">
        <v>236</v>
      </c>
      <c r="B8" s="35"/>
      <c r="C8" s="36" t="s">
        <v>237</v>
      </c>
      <c r="D8" s="37">
        <v>5</v>
      </c>
      <c r="E8" s="38">
        <v>2.2</v>
      </c>
      <c r="F8" s="38">
        <v>2.2</v>
      </c>
      <c r="G8" s="38">
        <v>2.2</v>
      </c>
      <c r="H8" s="39"/>
      <c r="I8" s="39"/>
      <c r="J8" s="39"/>
      <c r="K8" s="39"/>
      <c r="L8" s="39"/>
      <c r="M8" s="39"/>
      <c r="N8" s="42"/>
    </row>
    <row r="9" ht="24" customHeight="1" spans="1:14">
      <c r="A9" s="35" t="s">
        <v>238</v>
      </c>
      <c r="B9" s="35"/>
      <c r="C9" s="36" t="s">
        <v>235</v>
      </c>
      <c r="D9" s="37">
        <v>10</v>
      </c>
      <c r="E9" s="38">
        <v>2</v>
      </c>
      <c r="F9" s="38">
        <v>2</v>
      </c>
      <c r="G9" s="38">
        <v>2</v>
      </c>
      <c r="H9" s="39"/>
      <c r="I9" s="39"/>
      <c r="J9" s="39"/>
      <c r="K9" s="39"/>
      <c r="L9" s="39"/>
      <c r="M9" s="39"/>
      <c r="N9" s="42"/>
    </row>
    <row r="10" ht="24" customHeight="1" spans="1:14">
      <c r="A10" s="35" t="s">
        <v>239</v>
      </c>
      <c r="B10" s="35"/>
      <c r="C10" s="36" t="s">
        <v>237</v>
      </c>
      <c r="D10" s="37">
        <v>5</v>
      </c>
      <c r="E10" s="38">
        <v>1</v>
      </c>
      <c r="F10" s="38">
        <v>1</v>
      </c>
      <c r="G10" s="38">
        <v>1</v>
      </c>
      <c r="H10" s="39"/>
      <c r="I10" s="39"/>
      <c r="J10" s="39"/>
      <c r="K10" s="39"/>
      <c r="L10" s="39"/>
      <c r="M10" s="39"/>
      <c r="N10" s="42"/>
    </row>
    <row r="11" ht="24" customHeight="1" spans="1:14">
      <c r="A11" s="35" t="s">
        <v>240</v>
      </c>
      <c r="B11" s="35"/>
      <c r="C11" s="36" t="s">
        <v>241</v>
      </c>
      <c r="D11" s="37">
        <v>10</v>
      </c>
      <c r="E11" s="38">
        <v>0.8</v>
      </c>
      <c r="F11" s="38">
        <v>0.8</v>
      </c>
      <c r="G11" s="38">
        <v>0.8</v>
      </c>
      <c r="H11" s="39"/>
      <c r="I11" s="39"/>
      <c r="J11" s="39"/>
      <c r="K11" s="39"/>
      <c r="L11" s="39"/>
      <c r="M11" s="39"/>
      <c r="N11" s="42"/>
    </row>
    <row r="12" ht="24" customHeight="1" spans="1:14">
      <c r="A12" s="35" t="s">
        <v>242</v>
      </c>
      <c r="B12" s="35"/>
      <c r="C12" s="36" t="s">
        <v>235</v>
      </c>
      <c r="D12" s="37">
        <v>1</v>
      </c>
      <c r="E12" s="38">
        <v>10</v>
      </c>
      <c r="F12" s="38">
        <v>10</v>
      </c>
      <c r="G12" s="38">
        <v>10</v>
      </c>
      <c r="H12" s="39"/>
      <c r="I12" s="39"/>
      <c r="J12" s="39"/>
      <c r="K12" s="39"/>
      <c r="L12" s="39"/>
      <c r="M12" s="39"/>
      <c r="N12" s="42"/>
    </row>
    <row r="13" ht="24" customHeight="1" spans="1:14">
      <c r="A13" s="40"/>
      <c r="B13" s="41"/>
      <c r="C13" s="42"/>
      <c r="D13" s="42"/>
      <c r="E13" s="39"/>
      <c r="F13" s="39"/>
      <c r="G13" s="39"/>
      <c r="H13" s="39"/>
      <c r="I13" s="39"/>
      <c r="J13" s="39"/>
      <c r="K13" s="39"/>
      <c r="L13" s="39"/>
      <c r="M13" s="39"/>
      <c r="N13" s="42"/>
    </row>
    <row r="14" ht="24" customHeight="1" spans="1:14">
      <c r="A14" s="40"/>
      <c r="B14" s="41"/>
      <c r="C14" s="42"/>
      <c r="D14" s="42"/>
      <c r="E14" s="39"/>
      <c r="F14" s="39"/>
      <c r="G14" s="39"/>
      <c r="H14" s="39"/>
      <c r="I14" s="39"/>
      <c r="J14" s="39"/>
      <c r="K14" s="39"/>
      <c r="L14" s="39"/>
      <c r="M14" s="39"/>
      <c r="N14" s="42"/>
    </row>
    <row r="15" ht="24" customHeight="1" spans="1:14">
      <c r="A15" s="40"/>
      <c r="B15" s="41"/>
      <c r="C15" s="42"/>
      <c r="D15" s="42"/>
      <c r="E15" s="39"/>
      <c r="F15" s="39"/>
      <c r="G15" s="39"/>
      <c r="H15" s="39"/>
      <c r="I15" s="39"/>
      <c r="J15" s="39"/>
      <c r="K15" s="39"/>
      <c r="L15" s="39"/>
      <c r="M15" s="39"/>
      <c r="N15" s="42"/>
    </row>
    <row r="16" ht="24" customHeight="1" spans="1:14">
      <c r="A16" s="17" t="s">
        <v>126</v>
      </c>
      <c r="B16" s="43"/>
      <c r="C16" s="43"/>
      <c r="D16" s="18"/>
      <c r="E16" s="39">
        <f>SUM(E7:E15)</f>
        <v>16.5</v>
      </c>
      <c r="F16" s="39">
        <f>SUM(F7:F15)</f>
        <v>16.5</v>
      </c>
      <c r="G16" s="39">
        <f>SUM(G7:G15)</f>
        <v>16.5</v>
      </c>
      <c r="H16" s="39"/>
      <c r="I16" s="39"/>
      <c r="J16" s="39"/>
      <c r="K16" s="39"/>
      <c r="L16" s="39"/>
      <c r="M16" s="39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H10" sqref="H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245</v>
      </c>
      <c r="B4" s="7" t="s">
        <v>246</v>
      </c>
      <c r="C4" s="8" t="s">
        <v>223</v>
      </c>
      <c r="D4" s="8"/>
      <c r="E4" s="8"/>
      <c r="F4" s="8"/>
      <c r="G4" s="8"/>
      <c r="H4" s="8"/>
      <c r="I4" s="8"/>
      <c r="J4" s="8"/>
      <c r="K4" s="8"/>
      <c r="L4" s="7" t="s">
        <v>141</v>
      </c>
    </row>
    <row r="5" ht="25.5" customHeight="1" spans="1:12">
      <c r="A5" s="9"/>
      <c r="B5" s="9"/>
      <c r="C5" s="10" t="s">
        <v>225</v>
      </c>
      <c r="D5" s="11" t="s">
        <v>247</v>
      </c>
      <c r="E5" s="12"/>
      <c r="F5" s="12"/>
      <c r="G5" s="12"/>
      <c r="H5" s="12"/>
      <c r="I5" s="22"/>
      <c r="J5" s="23" t="s">
        <v>226</v>
      </c>
      <c r="K5" s="23" t="s">
        <v>227</v>
      </c>
      <c r="L5" s="9"/>
    </row>
    <row r="6" ht="81" customHeight="1" spans="1:12">
      <c r="A6" s="13"/>
      <c r="B6" s="13"/>
      <c r="C6" s="10"/>
      <c r="D6" s="14" t="s">
        <v>228</v>
      </c>
      <c r="E6" s="10" t="s">
        <v>229</v>
      </c>
      <c r="F6" s="10" t="s">
        <v>230</v>
      </c>
      <c r="G6" s="10" t="s">
        <v>231</v>
      </c>
      <c r="H6" s="10" t="s">
        <v>232</v>
      </c>
      <c r="I6" s="24" t="s">
        <v>248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126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showZeros="0" topLeftCell="A13" workbookViewId="0">
      <selection activeCell="C6" sqref="C6:C33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9" t="s">
        <v>38</v>
      </c>
      <c r="B1" s="50"/>
      <c r="C1" s="50"/>
      <c r="D1" s="75"/>
      <c r="E1" s="75"/>
      <c r="F1" s="75"/>
      <c r="G1" s="75"/>
    </row>
    <row r="2" ht="29.25" customHeight="1" spans="1:7">
      <c r="A2" s="66" t="s">
        <v>39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16" t="s">
        <v>2</v>
      </c>
    </row>
    <row r="4" ht="26.25" customHeight="1" spans="1:7">
      <c r="A4" s="68" t="s">
        <v>40</v>
      </c>
      <c r="B4" s="68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64" customFormat="1" ht="47.25" customHeight="1" spans="1:7">
      <c r="A5" s="68" t="s">
        <v>45</v>
      </c>
      <c r="B5" s="68" t="s">
        <v>46</v>
      </c>
      <c r="C5" s="124"/>
      <c r="D5" s="123"/>
      <c r="E5" s="123"/>
      <c r="F5" s="123"/>
      <c r="G5" s="124"/>
    </row>
    <row r="6" s="64" customFormat="1" ht="22" customHeight="1" spans="1:7">
      <c r="A6" s="104" t="s">
        <v>47</v>
      </c>
      <c r="B6" s="102" t="s">
        <v>48</v>
      </c>
      <c r="C6" s="124">
        <v>672.33</v>
      </c>
      <c r="D6" s="123">
        <v>672.33</v>
      </c>
      <c r="E6" s="123"/>
      <c r="F6" s="123"/>
      <c r="G6" s="124"/>
    </row>
    <row r="7" s="64" customFormat="1" ht="22" customHeight="1" spans="1:7">
      <c r="A7" s="104" t="s">
        <v>49</v>
      </c>
      <c r="B7" s="102" t="s">
        <v>50</v>
      </c>
      <c r="C7" s="124">
        <v>672.33</v>
      </c>
      <c r="D7" s="123">
        <v>672.33</v>
      </c>
      <c r="E7" s="123"/>
      <c r="F7" s="123"/>
      <c r="G7" s="124"/>
    </row>
    <row r="8" s="64" customFormat="1" ht="22" customHeight="1" spans="1:7">
      <c r="A8" s="104" t="s">
        <v>51</v>
      </c>
      <c r="B8" s="102" t="s">
        <v>52</v>
      </c>
      <c r="C8" s="124">
        <v>474.04</v>
      </c>
      <c r="D8" s="123">
        <v>474.04</v>
      </c>
      <c r="E8" s="123"/>
      <c r="F8" s="123"/>
      <c r="G8" s="124"/>
    </row>
    <row r="9" s="64" customFormat="1" ht="22" customHeight="1" spans="1:7">
      <c r="A9" s="121" t="s">
        <v>53</v>
      </c>
      <c r="B9" s="104" t="s">
        <v>54</v>
      </c>
      <c r="C9" s="124">
        <v>198.29</v>
      </c>
      <c r="D9" s="123">
        <v>198.29</v>
      </c>
      <c r="E9" s="123"/>
      <c r="F9" s="123"/>
      <c r="G9" s="124"/>
    </row>
    <row r="10" s="64" customFormat="1" ht="22" customHeight="1" spans="1:7">
      <c r="A10" s="121" t="s">
        <v>55</v>
      </c>
      <c r="B10" s="104" t="s">
        <v>56</v>
      </c>
      <c r="C10" s="124">
        <v>63.22</v>
      </c>
      <c r="D10" s="123">
        <v>63.22</v>
      </c>
      <c r="E10" s="123"/>
      <c r="F10" s="123"/>
      <c r="G10" s="124"/>
    </row>
    <row r="11" s="64" customFormat="1" ht="22" customHeight="1" spans="1:7">
      <c r="A11" s="101" t="s">
        <v>57</v>
      </c>
      <c r="B11" s="105" t="s">
        <v>58</v>
      </c>
      <c r="C11" s="125">
        <v>55.04</v>
      </c>
      <c r="D11" s="125">
        <v>55.04</v>
      </c>
      <c r="E11" s="126"/>
      <c r="F11" s="123"/>
      <c r="G11" s="124"/>
    </row>
    <row r="12" s="64" customFormat="1" ht="22" customHeight="1" spans="1:7">
      <c r="A12" s="106" t="s">
        <v>59</v>
      </c>
      <c r="B12" s="106" t="s">
        <v>60</v>
      </c>
      <c r="C12" s="127">
        <v>3.81</v>
      </c>
      <c r="D12" s="68">
        <v>3.81</v>
      </c>
      <c r="E12" s="126"/>
      <c r="F12" s="123"/>
      <c r="G12" s="124"/>
    </row>
    <row r="13" s="64" customFormat="1" ht="22" customHeight="1" spans="1:7">
      <c r="A13" s="106" t="s">
        <v>61</v>
      </c>
      <c r="B13" s="106" t="s">
        <v>62</v>
      </c>
      <c r="C13" s="127">
        <v>4.54</v>
      </c>
      <c r="D13" s="68">
        <v>4.54</v>
      </c>
      <c r="E13" s="126"/>
      <c r="F13" s="123"/>
      <c r="G13" s="124"/>
    </row>
    <row r="14" s="64" customFormat="1" ht="22" customHeight="1" spans="1:7">
      <c r="A14" s="106" t="s">
        <v>63</v>
      </c>
      <c r="B14" s="106" t="s">
        <v>64</v>
      </c>
      <c r="C14" s="127">
        <v>44.24</v>
      </c>
      <c r="D14" s="68">
        <v>44.24</v>
      </c>
      <c r="E14" s="126"/>
      <c r="F14" s="123"/>
      <c r="G14" s="124"/>
    </row>
    <row r="15" s="64" customFormat="1" ht="22" customHeight="1" spans="1:7">
      <c r="A15" s="106" t="s">
        <v>65</v>
      </c>
      <c r="B15" s="106" t="s">
        <v>66</v>
      </c>
      <c r="C15" s="127">
        <v>2.45</v>
      </c>
      <c r="D15" s="68">
        <v>2.45</v>
      </c>
      <c r="E15" s="126"/>
      <c r="F15" s="123"/>
      <c r="G15" s="124"/>
    </row>
    <row r="16" s="64" customFormat="1" ht="22" customHeight="1" spans="1:7">
      <c r="A16" s="106" t="s">
        <v>67</v>
      </c>
      <c r="B16" s="106" t="s">
        <v>68</v>
      </c>
      <c r="C16" s="127">
        <v>8.18</v>
      </c>
      <c r="D16" s="68">
        <v>8.18</v>
      </c>
      <c r="E16" s="126"/>
      <c r="F16" s="123"/>
      <c r="G16" s="124"/>
    </row>
    <row r="17" s="64" customFormat="1" ht="22" customHeight="1" spans="1:7">
      <c r="A17" s="106" t="s">
        <v>69</v>
      </c>
      <c r="B17" s="106" t="s">
        <v>70</v>
      </c>
      <c r="C17" s="127">
        <v>8.18</v>
      </c>
      <c r="D17" s="68">
        <v>8.18</v>
      </c>
      <c r="E17" s="126"/>
      <c r="F17" s="123"/>
      <c r="G17" s="124"/>
    </row>
    <row r="18" s="64" customFormat="1" ht="22" customHeight="1" spans="1:7">
      <c r="A18" s="106" t="s">
        <v>71</v>
      </c>
      <c r="B18" s="106" t="s">
        <v>72</v>
      </c>
      <c r="C18" s="127">
        <v>30.77</v>
      </c>
      <c r="D18" s="68">
        <v>30.77</v>
      </c>
      <c r="E18" s="126"/>
      <c r="F18" s="123"/>
      <c r="G18" s="124"/>
    </row>
    <row r="19" s="64" customFormat="1" ht="22" customHeight="1" spans="1:7">
      <c r="A19" s="106" t="s">
        <v>73</v>
      </c>
      <c r="B19" s="106" t="s">
        <v>74</v>
      </c>
      <c r="C19" s="128">
        <v>9.8</v>
      </c>
      <c r="D19" s="68">
        <v>9.8</v>
      </c>
      <c r="E19" s="129"/>
      <c r="F19" s="77"/>
      <c r="G19" s="77"/>
    </row>
    <row r="20" s="64" customFormat="1" ht="22" customHeight="1" spans="1:7">
      <c r="A20" s="106" t="s">
        <v>75</v>
      </c>
      <c r="B20" s="106" t="s">
        <v>76</v>
      </c>
      <c r="C20" s="128">
        <v>9.8</v>
      </c>
      <c r="D20" s="68">
        <v>9.8</v>
      </c>
      <c r="E20" s="129"/>
      <c r="F20" s="77"/>
      <c r="G20" s="77"/>
    </row>
    <row r="21" s="64" customFormat="1" ht="22" customHeight="1" spans="1:7">
      <c r="A21" s="106" t="s">
        <v>77</v>
      </c>
      <c r="B21" s="106" t="s">
        <v>78</v>
      </c>
      <c r="C21" s="127">
        <v>20.97</v>
      </c>
      <c r="D21" s="68">
        <v>20.97</v>
      </c>
      <c r="E21" s="129"/>
      <c r="F21" s="77"/>
      <c r="G21" s="77"/>
    </row>
    <row r="22" s="64" customFormat="1" ht="22" customHeight="1" spans="1:7">
      <c r="A22" s="106" t="s">
        <v>79</v>
      </c>
      <c r="B22" s="106" t="s">
        <v>80</v>
      </c>
      <c r="C22" s="127">
        <v>6.51</v>
      </c>
      <c r="D22" s="68">
        <v>6.51</v>
      </c>
      <c r="E22" s="129"/>
      <c r="F22" s="77"/>
      <c r="G22" s="77"/>
    </row>
    <row r="23" s="64" customFormat="1" ht="22" customHeight="1" spans="1:7">
      <c r="A23" s="106" t="s">
        <v>81</v>
      </c>
      <c r="B23" s="106" t="s">
        <v>82</v>
      </c>
      <c r="C23" s="127">
        <v>11.46</v>
      </c>
      <c r="D23" s="68">
        <v>11.46</v>
      </c>
      <c r="E23" s="129"/>
      <c r="F23" s="77"/>
      <c r="G23" s="77"/>
    </row>
    <row r="24" customFormat="1" ht="22" customHeight="1" spans="1:7">
      <c r="A24" s="106" t="s">
        <v>83</v>
      </c>
      <c r="B24" s="106" t="s">
        <v>84</v>
      </c>
      <c r="C24" s="128">
        <v>3</v>
      </c>
      <c r="D24" s="130">
        <v>3</v>
      </c>
      <c r="E24" s="131"/>
      <c r="F24" s="78"/>
      <c r="G24" s="78"/>
    </row>
    <row r="25" customFormat="1" ht="22" customHeight="1" spans="1:7">
      <c r="A25" s="106" t="s">
        <v>85</v>
      </c>
      <c r="B25" s="106" t="s">
        <v>86</v>
      </c>
      <c r="C25" s="127">
        <v>543.31</v>
      </c>
      <c r="D25" s="96">
        <v>543.31</v>
      </c>
      <c r="E25" s="132"/>
      <c r="F25" s="72"/>
      <c r="G25" s="72"/>
    </row>
    <row r="26" customFormat="1" ht="22" customHeight="1" spans="1:7">
      <c r="A26" s="106" t="s">
        <v>87</v>
      </c>
      <c r="B26" s="106" t="s">
        <v>88</v>
      </c>
      <c r="C26" s="127">
        <v>543.31</v>
      </c>
      <c r="D26" s="96">
        <v>543.31</v>
      </c>
      <c r="E26" s="132"/>
      <c r="F26" s="72"/>
      <c r="G26" s="72"/>
    </row>
    <row r="27" customFormat="1" ht="22" customHeight="1" spans="1:7">
      <c r="A27" s="106" t="s">
        <v>89</v>
      </c>
      <c r="B27" s="106" t="s">
        <v>90</v>
      </c>
      <c r="C27" s="127">
        <v>543.31</v>
      </c>
      <c r="D27" s="96">
        <v>543.31</v>
      </c>
      <c r="E27" s="132"/>
      <c r="F27" s="72"/>
      <c r="G27" s="72"/>
    </row>
    <row r="28" customFormat="1" ht="22" customHeight="1" spans="1:7">
      <c r="A28" s="106" t="s">
        <v>91</v>
      </c>
      <c r="B28" s="106" t="s">
        <v>92</v>
      </c>
      <c r="C28" s="127">
        <v>132.11</v>
      </c>
      <c r="D28" s="96">
        <v>132.11</v>
      </c>
      <c r="E28" s="132"/>
      <c r="F28" s="72"/>
      <c r="G28" s="72"/>
    </row>
    <row r="29" customFormat="1" ht="22" customHeight="1" spans="1:7">
      <c r="A29" s="106" t="s">
        <v>93</v>
      </c>
      <c r="B29" s="106" t="s">
        <v>94</v>
      </c>
      <c r="C29" s="127">
        <v>132.11</v>
      </c>
      <c r="D29" s="96">
        <v>132.11</v>
      </c>
      <c r="E29" s="132"/>
      <c r="F29" s="72"/>
      <c r="G29" s="72"/>
    </row>
    <row r="30" ht="22" customHeight="1" spans="1:7">
      <c r="A30" s="106" t="s">
        <v>95</v>
      </c>
      <c r="B30" s="106" t="s">
        <v>96</v>
      </c>
      <c r="C30" s="127">
        <v>132.11</v>
      </c>
      <c r="D30" s="96">
        <v>132.11</v>
      </c>
      <c r="E30" s="132"/>
      <c r="F30" s="72"/>
      <c r="G30" s="72"/>
    </row>
    <row r="31" ht="22" customHeight="1" spans="1:7">
      <c r="A31" s="106" t="s">
        <v>97</v>
      </c>
      <c r="B31" s="106" t="s">
        <v>98</v>
      </c>
      <c r="C31" s="127">
        <v>33.17</v>
      </c>
      <c r="D31" s="96">
        <v>33.17</v>
      </c>
      <c r="E31" s="132"/>
      <c r="F31" s="72"/>
      <c r="G31" s="72"/>
    </row>
    <row r="32" ht="22" customHeight="1" spans="1:7">
      <c r="A32" s="106" t="s">
        <v>99</v>
      </c>
      <c r="B32" s="106" t="s">
        <v>100</v>
      </c>
      <c r="C32" s="127">
        <v>33.17</v>
      </c>
      <c r="D32" s="96">
        <v>33.17</v>
      </c>
      <c r="E32" s="132"/>
      <c r="F32" s="72"/>
      <c r="G32" s="72"/>
    </row>
    <row r="33" ht="22" customHeight="1" spans="1:7">
      <c r="A33" s="106" t="s">
        <v>101</v>
      </c>
      <c r="B33" s="106" t="s">
        <v>102</v>
      </c>
      <c r="C33" s="127">
        <v>33.17</v>
      </c>
      <c r="D33" s="96">
        <v>33.17</v>
      </c>
      <c r="E33" s="72"/>
      <c r="F33" s="72"/>
      <c r="G33" s="72"/>
    </row>
    <row r="34" ht="22" customHeight="1" spans="1:7">
      <c r="A34" s="133" t="s">
        <v>103</v>
      </c>
      <c r="B34" s="134"/>
      <c r="C34" s="127">
        <f>C6+C10+C18+C25+C28+C31</f>
        <v>1474.91</v>
      </c>
      <c r="D34" s="127">
        <f>D6+D10+D18+D25+D28+D31</f>
        <v>1474.91</v>
      </c>
      <c r="E34" s="135"/>
      <c r="F34" s="135"/>
      <c r="G34" s="135"/>
    </row>
  </sheetData>
  <mergeCells count="8">
    <mergeCell ref="A2:G2"/>
    <mergeCell ref="A4:B4"/>
    <mergeCell ref="A34:B3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opLeftCell="A22" workbookViewId="0">
      <selection activeCell="D7" sqref="D7:E34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9" t="s">
        <v>104</v>
      </c>
      <c r="B1" s="50"/>
      <c r="C1" s="50"/>
      <c r="D1" s="75"/>
      <c r="E1" s="75"/>
    </row>
    <row r="2" ht="16.5" customHeight="1" spans="1:5">
      <c r="A2" s="50"/>
      <c r="B2" s="50"/>
      <c r="C2" s="50"/>
      <c r="D2" s="75"/>
      <c r="E2" s="75"/>
    </row>
    <row r="3" ht="29.25" customHeight="1" spans="1:5">
      <c r="A3" s="66" t="s">
        <v>105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16" t="s">
        <v>2</v>
      </c>
    </row>
    <row r="5" ht="26.25" customHeight="1" spans="1:5">
      <c r="A5" s="117" t="s">
        <v>40</v>
      </c>
      <c r="B5" s="118"/>
      <c r="C5" s="119" t="s">
        <v>37</v>
      </c>
      <c r="D5" s="119" t="s">
        <v>106</v>
      </c>
      <c r="E5" s="119" t="s">
        <v>107</v>
      </c>
    </row>
    <row r="6" s="64" customFormat="1" ht="27.75" customHeight="1" spans="1:5">
      <c r="A6" s="68" t="s">
        <v>45</v>
      </c>
      <c r="B6" s="68" t="s">
        <v>46</v>
      </c>
      <c r="C6" s="120"/>
      <c r="D6" s="120"/>
      <c r="E6" s="120"/>
    </row>
    <row r="7" s="64" customFormat="1" ht="22" customHeight="1" spans="1:5">
      <c r="A7" s="104" t="s">
        <v>47</v>
      </c>
      <c r="B7" s="102" t="s">
        <v>48</v>
      </c>
      <c r="C7" s="103">
        <v>672.33</v>
      </c>
      <c r="D7" s="107">
        <v>510.33</v>
      </c>
      <c r="E7" s="107">
        <v>162</v>
      </c>
    </row>
    <row r="8" s="64" customFormat="1" ht="22" customHeight="1" spans="1:5">
      <c r="A8" s="104" t="s">
        <v>49</v>
      </c>
      <c r="B8" s="102" t="s">
        <v>50</v>
      </c>
      <c r="C8" s="103">
        <v>672.33</v>
      </c>
      <c r="D8" s="107">
        <v>510.33</v>
      </c>
      <c r="E8" s="107">
        <v>162</v>
      </c>
    </row>
    <row r="9" s="64" customFormat="1" ht="22" customHeight="1" spans="1:5">
      <c r="A9" s="104" t="s">
        <v>51</v>
      </c>
      <c r="B9" s="102" t="s">
        <v>52</v>
      </c>
      <c r="C9" s="103">
        <v>474.04</v>
      </c>
      <c r="D9" s="107">
        <v>312.04</v>
      </c>
      <c r="E9" s="107">
        <v>162</v>
      </c>
    </row>
    <row r="10" s="64" customFormat="1" ht="22" customHeight="1" spans="1:5">
      <c r="A10" s="121" t="s">
        <v>53</v>
      </c>
      <c r="B10" s="104" t="s">
        <v>54</v>
      </c>
      <c r="C10" s="103">
        <v>198.29</v>
      </c>
      <c r="D10" s="107">
        <v>198.29</v>
      </c>
      <c r="E10" s="107"/>
    </row>
    <row r="11" s="64" customFormat="1" ht="22" customHeight="1" spans="1:5">
      <c r="A11" s="121" t="s">
        <v>55</v>
      </c>
      <c r="B11" s="104" t="s">
        <v>56</v>
      </c>
      <c r="C11" s="103">
        <v>63.22</v>
      </c>
      <c r="D11" s="107">
        <v>63.22</v>
      </c>
      <c r="E11" s="107"/>
    </row>
    <row r="12" s="64" customFormat="1" ht="22" customHeight="1" spans="1:5">
      <c r="A12" s="121" t="s">
        <v>57</v>
      </c>
      <c r="B12" s="105" t="s">
        <v>58</v>
      </c>
      <c r="C12" s="103">
        <v>55.04</v>
      </c>
      <c r="D12" s="107">
        <v>55.04</v>
      </c>
      <c r="E12" s="107"/>
    </row>
    <row r="13" s="64" customFormat="1" ht="22" customHeight="1" spans="1:5">
      <c r="A13" s="106" t="s">
        <v>59</v>
      </c>
      <c r="B13" s="106" t="s">
        <v>108</v>
      </c>
      <c r="C13" s="103">
        <v>3.81</v>
      </c>
      <c r="D13" s="107">
        <v>3.81</v>
      </c>
      <c r="E13" s="107"/>
    </row>
    <row r="14" s="64" customFormat="1" ht="22" customHeight="1" spans="1:5">
      <c r="A14" s="106" t="s">
        <v>61</v>
      </c>
      <c r="B14" s="106" t="s">
        <v>109</v>
      </c>
      <c r="C14" s="103">
        <v>4.54</v>
      </c>
      <c r="D14" s="107">
        <v>4.54</v>
      </c>
      <c r="E14" s="107"/>
    </row>
    <row r="15" s="64" customFormat="1" ht="22" customHeight="1" spans="1:5">
      <c r="A15" s="106" t="s">
        <v>63</v>
      </c>
      <c r="B15" s="106" t="s">
        <v>110</v>
      </c>
      <c r="C15" s="103">
        <v>44.24</v>
      </c>
      <c r="D15" s="107">
        <v>44.24</v>
      </c>
      <c r="E15" s="107"/>
    </row>
    <row r="16" s="64" customFormat="1" ht="22" customHeight="1" spans="1:5">
      <c r="A16" s="106" t="s">
        <v>65</v>
      </c>
      <c r="B16" s="106" t="s">
        <v>111</v>
      </c>
      <c r="C16" s="103">
        <v>2.45</v>
      </c>
      <c r="D16" s="107">
        <v>2.45</v>
      </c>
      <c r="E16" s="107"/>
    </row>
    <row r="17" s="64" customFormat="1" ht="22" customHeight="1" spans="1:5">
      <c r="A17" s="106" t="s">
        <v>67</v>
      </c>
      <c r="B17" s="106" t="s">
        <v>112</v>
      </c>
      <c r="C17" s="103">
        <v>8.18</v>
      </c>
      <c r="D17" s="107">
        <v>8.18</v>
      </c>
      <c r="E17" s="107"/>
    </row>
    <row r="18" s="64" customFormat="1" ht="22" customHeight="1" spans="1:5">
      <c r="A18" s="106" t="s">
        <v>69</v>
      </c>
      <c r="B18" s="106" t="s">
        <v>113</v>
      </c>
      <c r="C18" s="103">
        <v>8.18</v>
      </c>
      <c r="D18" s="107">
        <v>8.18</v>
      </c>
      <c r="E18" s="107"/>
    </row>
    <row r="19" s="64" customFormat="1" ht="22" customHeight="1" spans="1:5">
      <c r="A19" s="106" t="s">
        <v>71</v>
      </c>
      <c r="B19" s="106" t="s">
        <v>72</v>
      </c>
      <c r="C19" s="103">
        <v>30.77</v>
      </c>
      <c r="D19" s="107">
        <v>29.35</v>
      </c>
      <c r="E19" s="107">
        <v>1.42</v>
      </c>
    </row>
    <row r="20" s="64" customFormat="1" ht="22" customHeight="1" spans="1:5">
      <c r="A20" s="106" t="s">
        <v>73</v>
      </c>
      <c r="B20" s="106" t="s">
        <v>114</v>
      </c>
      <c r="C20" s="103">
        <v>9.8</v>
      </c>
      <c r="D20" s="107">
        <v>8.38</v>
      </c>
      <c r="E20" s="107">
        <v>1.42</v>
      </c>
    </row>
    <row r="21" s="64" customFormat="1" ht="22" customHeight="1" spans="1:5">
      <c r="A21" s="106" t="s">
        <v>75</v>
      </c>
      <c r="B21" s="106" t="s">
        <v>115</v>
      </c>
      <c r="C21" s="103">
        <v>9.8</v>
      </c>
      <c r="D21" s="107">
        <v>8.38</v>
      </c>
      <c r="E21" s="107">
        <v>1.42</v>
      </c>
    </row>
    <row r="22" s="64" customFormat="1" ht="22" customHeight="1" spans="1:5">
      <c r="A22" s="106" t="s">
        <v>77</v>
      </c>
      <c r="B22" s="106" t="s">
        <v>116</v>
      </c>
      <c r="C22" s="103">
        <v>20.97</v>
      </c>
      <c r="D22" s="107">
        <v>20.97</v>
      </c>
      <c r="E22" s="107"/>
    </row>
    <row r="23" s="64" customFormat="1" ht="22" customHeight="1" spans="1:5">
      <c r="A23" s="106" t="s">
        <v>79</v>
      </c>
      <c r="B23" s="106" t="s">
        <v>117</v>
      </c>
      <c r="C23" s="103">
        <v>6.51</v>
      </c>
      <c r="D23" s="107">
        <v>6.51</v>
      </c>
      <c r="E23" s="107"/>
    </row>
    <row r="24" s="64" customFormat="1" ht="22" customHeight="1" spans="1:5">
      <c r="A24" s="106" t="s">
        <v>81</v>
      </c>
      <c r="B24" s="106" t="s">
        <v>118</v>
      </c>
      <c r="C24" s="103">
        <v>11.46</v>
      </c>
      <c r="D24" s="107">
        <v>11.46</v>
      </c>
      <c r="E24" s="107"/>
    </row>
    <row r="25" s="64" customFormat="1" ht="22" customHeight="1" spans="1:5">
      <c r="A25" s="106" t="s">
        <v>83</v>
      </c>
      <c r="B25" s="106" t="s">
        <v>119</v>
      </c>
      <c r="C25" s="103">
        <v>3</v>
      </c>
      <c r="D25" s="107">
        <v>3</v>
      </c>
      <c r="E25" s="107"/>
    </row>
    <row r="26" s="64" customFormat="1" ht="22" customHeight="1" spans="1:5">
      <c r="A26" s="106" t="s">
        <v>85</v>
      </c>
      <c r="B26" s="106" t="s">
        <v>86</v>
      </c>
      <c r="C26" s="103">
        <v>543.31</v>
      </c>
      <c r="D26" s="107">
        <v>13.2</v>
      </c>
      <c r="E26" s="107">
        <v>530.11</v>
      </c>
    </row>
    <row r="27" s="64" customFormat="1" ht="22" customHeight="1" spans="1:5">
      <c r="A27" s="106" t="s">
        <v>87</v>
      </c>
      <c r="B27" s="106" t="s">
        <v>120</v>
      </c>
      <c r="C27" s="103">
        <v>543.31</v>
      </c>
      <c r="D27" s="107">
        <v>13.2</v>
      </c>
      <c r="E27" s="107">
        <v>530.11</v>
      </c>
    </row>
    <row r="28" s="64" customFormat="1" ht="22" customHeight="1" spans="1:5">
      <c r="A28" s="106" t="s">
        <v>89</v>
      </c>
      <c r="B28" s="106" t="s">
        <v>121</v>
      </c>
      <c r="C28" s="103">
        <v>543.31</v>
      </c>
      <c r="D28" s="107">
        <v>13.2</v>
      </c>
      <c r="E28" s="107">
        <v>530.11</v>
      </c>
    </row>
    <row r="29" customFormat="1" ht="22" customHeight="1" spans="1:5">
      <c r="A29" s="106" t="s">
        <v>91</v>
      </c>
      <c r="B29" s="106" t="s">
        <v>92</v>
      </c>
      <c r="C29" s="103">
        <v>132.11</v>
      </c>
      <c r="D29" s="109">
        <v>58.97</v>
      </c>
      <c r="E29" s="109">
        <v>73.14</v>
      </c>
    </row>
    <row r="30" customFormat="1" ht="22" customHeight="1" spans="1:5">
      <c r="A30" s="106" t="s">
        <v>93</v>
      </c>
      <c r="B30" s="106" t="s">
        <v>122</v>
      </c>
      <c r="C30" s="103">
        <v>132.11</v>
      </c>
      <c r="D30" s="109">
        <v>58.97</v>
      </c>
      <c r="E30" s="109">
        <v>73.14</v>
      </c>
    </row>
    <row r="31" customFormat="1" ht="22" customHeight="1" spans="1:5">
      <c r="A31" s="106" t="s">
        <v>95</v>
      </c>
      <c r="B31" s="106" t="s">
        <v>123</v>
      </c>
      <c r="C31" s="103">
        <v>132.11</v>
      </c>
      <c r="D31" s="109">
        <v>58.97</v>
      </c>
      <c r="E31" s="109">
        <v>73.14</v>
      </c>
    </row>
    <row r="32" ht="22" customHeight="1" spans="1:5">
      <c r="A32" s="106" t="s">
        <v>97</v>
      </c>
      <c r="B32" s="106" t="s">
        <v>98</v>
      </c>
      <c r="C32" s="103">
        <v>33.17</v>
      </c>
      <c r="D32" s="109">
        <v>33.17</v>
      </c>
      <c r="E32" s="109"/>
    </row>
    <row r="33" ht="22" customHeight="1" spans="1:5">
      <c r="A33" s="106" t="s">
        <v>99</v>
      </c>
      <c r="B33" s="106" t="s">
        <v>124</v>
      </c>
      <c r="C33" s="103">
        <v>33.17</v>
      </c>
      <c r="D33" s="109">
        <v>33.17</v>
      </c>
      <c r="E33" s="109"/>
    </row>
    <row r="34" ht="22" customHeight="1" spans="1:5">
      <c r="A34" s="106" t="s">
        <v>101</v>
      </c>
      <c r="B34" s="106" t="s">
        <v>125</v>
      </c>
      <c r="C34" s="103">
        <v>33.17</v>
      </c>
      <c r="D34" s="109">
        <v>33.17</v>
      </c>
      <c r="E34" s="109"/>
    </row>
    <row r="35" ht="22" customHeight="1" spans="1:5">
      <c r="A35" s="73" t="s">
        <v>126</v>
      </c>
      <c r="B35" s="74"/>
      <c r="C35" s="103">
        <f>C32+C29+C26+C19+C11+C7</f>
        <v>1474.91</v>
      </c>
      <c r="D35" s="103">
        <f>D32+D29+D26+D19+D11+D7</f>
        <v>708.24</v>
      </c>
      <c r="E35" s="103">
        <f>E32+E29+E26+E19+E11+E7</f>
        <v>766.67</v>
      </c>
    </row>
  </sheetData>
  <mergeCells count="6">
    <mergeCell ref="A3:E3"/>
    <mergeCell ref="A5:B5"/>
    <mergeCell ref="A35:B3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E8" sqref="E8:E28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127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81" t="s">
        <v>128</v>
      </c>
      <c r="B3" s="81"/>
      <c r="C3" s="81"/>
      <c r="D3" s="81"/>
      <c r="E3" s="81"/>
      <c r="F3" s="81"/>
    </row>
    <row r="4" ht="14.25" customHeight="1" spans="1:6">
      <c r="A4" s="115"/>
      <c r="B4" s="115"/>
      <c r="C4" s="115"/>
      <c r="D4" s="115"/>
      <c r="E4" s="115"/>
      <c r="F4" s="83" t="s">
        <v>2</v>
      </c>
    </row>
    <row r="5" ht="24" customHeight="1" spans="1:6">
      <c r="A5" s="140" t="s">
        <v>3</v>
      </c>
      <c r="B5" s="68"/>
      <c r="C5" s="140" t="s">
        <v>4</v>
      </c>
      <c r="D5" s="68"/>
      <c r="E5" s="68"/>
      <c r="F5" s="68"/>
    </row>
    <row r="6" ht="24" customHeight="1" spans="1:6">
      <c r="A6" s="140" t="s">
        <v>5</v>
      </c>
      <c r="B6" s="140" t="s">
        <v>6</v>
      </c>
      <c r="C6" s="68" t="s">
        <v>40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129</v>
      </c>
      <c r="E7" s="68" t="s">
        <v>41</v>
      </c>
      <c r="F7" s="68" t="s">
        <v>130</v>
      </c>
    </row>
    <row r="8" ht="28.5" customHeight="1" spans="1:6">
      <c r="A8" s="72" t="s">
        <v>11</v>
      </c>
      <c r="B8" s="77">
        <v>1474.91</v>
      </c>
      <c r="C8" s="70" t="s">
        <v>12</v>
      </c>
      <c r="D8" s="103">
        <v>672.32</v>
      </c>
      <c r="E8" s="103">
        <v>672.32</v>
      </c>
      <c r="F8" s="107"/>
    </row>
    <row r="9" ht="28.5" customHeight="1" spans="1:6">
      <c r="A9" s="72" t="s">
        <v>13</v>
      </c>
      <c r="B9" s="77"/>
      <c r="C9" s="70" t="s">
        <v>14</v>
      </c>
      <c r="D9" s="103"/>
      <c r="E9" s="103"/>
      <c r="F9" s="107"/>
    </row>
    <row r="10" ht="28.5" customHeight="1" spans="1:6">
      <c r="A10" s="72"/>
      <c r="B10" s="72"/>
      <c r="C10" s="70" t="s">
        <v>16</v>
      </c>
      <c r="D10" s="103"/>
      <c r="E10" s="103"/>
      <c r="F10" s="107"/>
    </row>
    <row r="11" ht="28.5" customHeight="1" spans="1:6">
      <c r="A11" s="72"/>
      <c r="B11" s="72"/>
      <c r="C11" s="72" t="s">
        <v>18</v>
      </c>
      <c r="D11" s="109"/>
      <c r="E11" s="109"/>
      <c r="F11" s="107"/>
    </row>
    <row r="12" ht="28.5" customHeight="1" spans="1:6">
      <c r="A12" s="72"/>
      <c r="B12" s="72"/>
      <c r="C12" s="70" t="s">
        <v>19</v>
      </c>
      <c r="D12" s="103"/>
      <c r="E12" s="103"/>
      <c r="F12" s="107"/>
    </row>
    <row r="13" ht="28.5" customHeight="1" spans="1:6">
      <c r="A13" s="72"/>
      <c r="B13" s="72"/>
      <c r="C13" s="70" t="s">
        <v>20</v>
      </c>
      <c r="D13" s="103"/>
      <c r="E13" s="103"/>
      <c r="F13" s="107"/>
    </row>
    <row r="14" ht="28.5" customHeight="1" spans="1:6">
      <c r="A14" s="72"/>
      <c r="B14" s="72"/>
      <c r="C14" s="72" t="s">
        <v>21</v>
      </c>
      <c r="D14" s="109"/>
      <c r="E14" s="109"/>
      <c r="F14" s="109"/>
    </row>
    <row r="15" ht="28.5" customHeight="1" spans="1:6">
      <c r="A15" s="72"/>
      <c r="B15" s="72"/>
      <c r="C15" s="72" t="s">
        <v>22</v>
      </c>
      <c r="D15" s="109">
        <v>63.22</v>
      </c>
      <c r="E15" s="109">
        <v>63.22</v>
      </c>
      <c r="F15" s="109"/>
    </row>
    <row r="16" ht="28.5" customHeight="1" spans="1:6">
      <c r="A16" s="72"/>
      <c r="B16" s="72"/>
      <c r="C16" s="70" t="s">
        <v>23</v>
      </c>
      <c r="D16" s="103">
        <v>30.77</v>
      </c>
      <c r="E16" s="103">
        <v>30.77</v>
      </c>
      <c r="F16" s="109"/>
    </row>
    <row r="17" ht="28.5" customHeight="1" spans="1:6">
      <c r="A17" s="72"/>
      <c r="B17" s="72"/>
      <c r="C17" s="70" t="s">
        <v>24</v>
      </c>
      <c r="D17" s="103"/>
      <c r="E17" s="103"/>
      <c r="F17" s="109"/>
    </row>
    <row r="18" ht="28.5" customHeight="1" spans="1:6">
      <c r="A18" s="72"/>
      <c r="B18" s="72"/>
      <c r="C18" s="72" t="s">
        <v>25</v>
      </c>
      <c r="D18" s="109">
        <v>543.31</v>
      </c>
      <c r="E18" s="109">
        <v>543.31</v>
      </c>
      <c r="F18" s="109"/>
    </row>
    <row r="19" ht="28.5" customHeight="1" spans="1:6">
      <c r="A19" s="72"/>
      <c r="B19" s="72"/>
      <c r="C19" s="72" t="s">
        <v>26</v>
      </c>
      <c r="D19" s="109">
        <v>132.11</v>
      </c>
      <c r="E19" s="109">
        <v>132.11</v>
      </c>
      <c r="F19" s="109"/>
    </row>
    <row r="20" ht="28.5" customHeight="1" spans="1:6">
      <c r="A20" s="72"/>
      <c r="B20" s="72"/>
      <c r="C20" s="72" t="s">
        <v>27</v>
      </c>
      <c r="D20" s="109"/>
      <c r="E20" s="109"/>
      <c r="F20" s="109"/>
    </row>
    <row r="21" ht="28.5" customHeight="1" spans="1:6">
      <c r="A21" s="72"/>
      <c r="B21" s="72"/>
      <c r="C21" s="72" t="s">
        <v>28</v>
      </c>
      <c r="D21" s="109"/>
      <c r="E21" s="109"/>
      <c r="F21" s="109"/>
    </row>
    <row r="22" ht="28.5" customHeight="1" spans="1:6">
      <c r="A22" s="72"/>
      <c r="B22" s="72"/>
      <c r="C22" s="72" t="s">
        <v>29</v>
      </c>
      <c r="D22" s="109"/>
      <c r="E22" s="109"/>
      <c r="F22" s="109"/>
    </row>
    <row r="23" ht="28.5" customHeight="1" spans="1:6">
      <c r="A23" s="72"/>
      <c r="B23" s="72"/>
      <c r="C23" s="72" t="s">
        <v>30</v>
      </c>
      <c r="D23" s="109"/>
      <c r="E23" s="109"/>
      <c r="F23" s="109"/>
    </row>
    <row r="24" ht="28.5" customHeight="1" spans="1:6">
      <c r="A24" s="72"/>
      <c r="B24" s="72"/>
      <c r="C24" s="72" t="s">
        <v>31</v>
      </c>
      <c r="D24" s="109"/>
      <c r="E24" s="109"/>
      <c r="F24" s="109"/>
    </row>
    <row r="25" ht="28.5" customHeight="1" spans="1:6">
      <c r="A25" s="72"/>
      <c r="B25" s="72"/>
      <c r="C25" s="72" t="s">
        <v>32</v>
      </c>
      <c r="D25" s="109">
        <v>33.18</v>
      </c>
      <c r="E25" s="109">
        <v>33.18</v>
      </c>
      <c r="F25" s="109"/>
    </row>
    <row r="26" ht="28.5" customHeight="1" spans="1:6">
      <c r="A26" s="72"/>
      <c r="B26" s="72"/>
      <c r="C26" s="72" t="s">
        <v>33</v>
      </c>
      <c r="D26" s="109"/>
      <c r="E26" s="109"/>
      <c r="F26" s="109"/>
    </row>
    <row r="27" ht="28.5" customHeight="1" spans="1:6">
      <c r="A27" s="72"/>
      <c r="B27" s="72"/>
      <c r="C27" s="72" t="s">
        <v>34</v>
      </c>
      <c r="D27" s="109"/>
      <c r="E27" s="109"/>
      <c r="F27" s="109"/>
    </row>
    <row r="28" ht="28.5" customHeight="1" spans="1:6">
      <c r="A28" s="72"/>
      <c r="B28" s="72"/>
      <c r="C28" s="72" t="s">
        <v>35</v>
      </c>
      <c r="D28" s="109"/>
      <c r="E28" s="109"/>
      <c r="F28" s="109"/>
    </row>
    <row r="29" ht="28.5" customHeight="1" spans="1:6">
      <c r="A29" s="68" t="s">
        <v>36</v>
      </c>
      <c r="B29" s="77">
        <v>1474.91</v>
      </c>
      <c r="C29" s="68" t="s">
        <v>37</v>
      </c>
      <c r="D29" s="68">
        <f>SUM(D8:D28)</f>
        <v>1474.91</v>
      </c>
      <c r="E29" s="68">
        <f>SUM(E8:E28)</f>
        <v>1474.91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showGridLines="0" showZeros="0" topLeftCell="A16" workbookViewId="0">
      <selection activeCell="K7" sqref="K7"/>
    </sheetView>
  </sheetViews>
  <sheetFormatPr defaultColWidth="6.875" defaultRowHeight="11.25"/>
  <cols>
    <col min="1" max="1" width="13.25" style="65" customWidth="1"/>
    <col min="2" max="2" width="45.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9" t="s">
        <v>131</v>
      </c>
      <c r="B1" s="50"/>
      <c r="C1" s="50"/>
      <c r="D1" s="50"/>
      <c r="E1" s="50"/>
      <c r="F1" s="50"/>
      <c r="G1" s="50"/>
      <c r="H1" s="50"/>
      <c r="I1" s="75"/>
      <c r="J1" s="75"/>
      <c r="K1" s="75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75"/>
      <c r="J2" s="75"/>
      <c r="K2" s="75"/>
    </row>
    <row r="3" ht="29.25" customHeight="1" spans="1:11">
      <c r="A3" s="66" t="s">
        <v>132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133</v>
      </c>
      <c r="D5" s="68"/>
      <c r="E5" s="68"/>
      <c r="F5" s="68" t="s">
        <v>134</v>
      </c>
      <c r="G5" s="68"/>
      <c r="H5" s="68"/>
      <c r="I5" s="68" t="s">
        <v>135</v>
      </c>
      <c r="J5" s="68"/>
      <c r="K5" s="68"/>
    </row>
    <row r="6" s="64" customFormat="1" ht="30.75" customHeight="1" spans="1:11">
      <c r="A6" s="68" t="s">
        <v>45</v>
      </c>
      <c r="B6" s="68" t="s">
        <v>46</v>
      </c>
      <c r="C6" s="68" t="s">
        <v>103</v>
      </c>
      <c r="D6" s="68" t="s">
        <v>106</v>
      </c>
      <c r="E6" s="68" t="s">
        <v>107</v>
      </c>
      <c r="F6" s="68" t="s">
        <v>103</v>
      </c>
      <c r="G6" s="68" t="s">
        <v>106</v>
      </c>
      <c r="H6" s="68" t="s">
        <v>107</v>
      </c>
      <c r="I6" s="68" t="s">
        <v>103</v>
      </c>
      <c r="J6" s="68" t="s">
        <v>106</v>
      </c>
      <c r="K6" s="68" t="s">
        <v>107</v>
      </c>
    </row>
    <row r="7" s="64" customFormat="1" ht="22" customHeight="1" spans="1:11">
      <c r="A7" s="101" t="s">
        <v>47</v>
      </c>
      <c r="B7" s="102" t="s">
        <v>48</v>
      </c>
      <c r="C7" s="103">
        <v>695.68</v>
      </c>
      <c r="D7" s="103">
        <v>688.05</v>
      </c>
      <c r="E7" s="103">
        <v>7.63</v>
      </c>
      <c r="F7" s="103">
        <v>672.33</v>
      </c>
      <c r="G7" s="103">
        <v>510.33</v>
      </c>
      <c r="H7" s="103">
        <v>162</v>
      </c>
      <c r="I7" s="107">
        <f t="shared" ref="I7:I12" si="0">(F7-C7)/C7*100</f>
        <v>-3.35642824287027</v>
      </c>
      <c r="J7" s="107">
        <f t="shared" ref="J7:J12" si="1">(G7-D7)/D7*100</f>
        <v>-25.8295182036189</v>
      </c>
      <c r="K7" s="107">
        <f>(H7-E7)/E7*100</f>
        <v>2023.19790301442</v>
      </c>
    </row>
    <row r="8" s="64" customFormat="1" ht="22" customHeight="1" spans="1:11">
      <c r="A8" s="101" t="s">
        <v>136</v>
      </c>
      <c r="B8" s="102" t="s">
        <v>50</v>
      </c>
      <c r="C8" s="103">
        <v>695.68</v>
      </c>
      <c r="D8" s="103">
        <v>688.05</v>
      </c>
      <c r="E8" s="103">
        <v>7.63</v>
      </c>
      <c r="F8" s="103">
        <v>672.33</v>
      </c>
      <c r="G8" s="103">
        <v>510.33</v>
      </c>
      <c r="H8" s="103">
        <v>162</v>
      </c>
      <c r="I8" s="107">
        <f t="shared" si="0"/>
        <v>-3.35642824287027</v>
      </c>
      <c r="J8" s="107">
        <f t="shared" si="1"/>
        <v>-25.8295182036189</v>
      </c>
      <c r="K8" s="107">
        <f>(H8-E8)/E8*100</f>
        <v>2023.19790301442</v>
      </c>
    </row>
    <row r="9" s="64" customFormat="1" ht="22" customHeight="1" spans="1:11">
      <c r="A9" s="101" t="s">
        <v>51</v>
      </c>
      <c r="B9" s="102" t="s">
        <v>52</v>
      </c>
      <c r="C9" s="103">
        <v>489.05</v>
      </c>
      <c r="D9" s="103">
        <v>481.42</v>
      </c>
      <c r="E9" s="103">
        <v>7.63</v>
      </c>
      <c r="F9" s="103">
        <v>474.04</v>
      </c>
      <c r="G9" s="103">
        <v>312.04</v>
      </c>
      <c r="H9" s="103">
        <v>162</v>
      </c>
      <c r="I9" s="107">
        <f t="shared" si="0"/>
        <v>-3.06921582660259</v>
      </c>
      <c r="J9" s="107">
        <f t="shared" si="1"/>
        <v>-35.1834157284699</v>
      </c>
      <c r="K9" s="107">
        <f>(H9-E9)/E9*100</f>
        <v>2023.19790301442</v>
      </c>
    </row>
    <row r="10" s="64" customFormat="1" ht="22" customHeight="1" spans="1:11">
      <c r="A10" s="101" t="s">
        <v>53</v>
      </c>
      <c r="B10" s="104" t="s">
        <v>54</v>
      </c>
      <c r="C10" s="103">
        <v>206.63</v>
      </c>
      <c r="D10" s="103">
        <v>206.63</v>
      </c>
      <c r="E10" s="103"/>
      <c r="F10" s="103">
        <v>198.29</v>
      </c>
      <c r="G10" s="103">
        <v>198.29</v>
      </c>
      <c r="H10" s="103"/>
      <c r="I10" s="107">
        <f t="shared" si="0"/>
        <v>-4.03619997096259</v>
      </c>
      <c r="J10" s="107">
        <f t="shared" si="1"/>
        <v>-4.03619997096259</v>
      </c>
      <c r="K10" s="107"/>
    </row>
    <row r="11" s="64" customFormat="1" ht="22" customHeight="1" spans="1:11">
      <c r="A11" s="101" t="s">
        <v>55</v>
      </c>
      <c r="B11" s="104" t="s">
        <v>56</v>
      </c>
      <c r="C11" s="103">
        <v>61.37</v>
      </c>
      <c r="D11" s="103">
        <v>61.37</v>
      </c>
      <c r="E11" s="103"/>
      <c r="F11" s="103">
        <v>63.22</v>
      </c>
      <c r="G11" s="103">
        <v>63.22</v>
      </c>
      <c r="H11" s="103"/>
      <c r="I11" s="107">
        <f t="shared" si="0"/>
        <v>3.01450219977188</v>
      </c>
      <c r="J11" s="107">
        <f t="shared" si="1"/>
        <v>3.01450219977188</v>
      </c>
      <c r="K11" s="107"/>
    </row>
    <row r="12" s="64" customFormat="1" ht="22" customHeight="1" spans="1:11">
      <c r="A12" s="101" t="s">
        <v>57</v>
      </c>
      <c r="B12" s="105" t="s">
        <v>58</v>
      </c>
      <c r="C12" s="103">
        <v>51.45</v>
      </c>
      <c r="D12" s="103">
        <v>51.45</v>
      </c>
      <c r="E12" s="103"/>
      <c r="F12" s="103">
        <v>55.04</v>
      </c>
      <c r="G12" s="103">
        <v>55.04</v>
      </c>
      <c r="H12" s="103"/>
      <c r="I12" s="107">
        <f t="shared" si="0"/>
        <v>6.97764820213799</v>
      </c>
      <c r="J12" s="107">
        <f t="shared" si="1"/>
        <v>6.97764820213799</v>
      </c>
      <c r="K12" s="107"/>
    </row>
    <row r="13" s="64" customFormat="1" ht="22" customHeight="1" spans="1:11">
      <c r="A13" s="101" t="s">
        <v>59</v>
      </c>
      <c r="B13" s="106" t="s">
        <v>108</v>
      </c>
      <c r="C13" s="103">
        <v>51.45</v>
      </c>
      <c r="D13" s="103">
        <v>51.45</v>
      </c>
      <c r="E13" s="103"/>
      <c r="F13" s="103">
        <v>3.81</v>
      </c>
      <c r="G13" s="103">
        <v>3.81</v>
      </c>
      <c r="H13" s="103"/>
      <c r="I13" s="107">
        <f t="shared" ref="I13:I35" si="2">(F13-C13)/C13*100</f>
        <v>-92.5947521865889</v>
      </c>
      <c r="J13" s="107">
        <f t="shared" ref="J13:J35" si="3">(G13-D13)/D13*100</f>
        <v>-92.5947521865889</v>
      </c>
      <c r="K13" s="107"/>
    </row>
    <row r="14" s="64" customFormat="1" ht="22" customHeight="1" spans="1:11">
      <c r="A14" s="101" t="s">
        <v>61</v>
      </c>
      <c r="B14" s="106" t="s">
        <v>109</v>
      </c>
      <c r="C14" s="103"/>
      <c r="D14" s="103"/>
      <c r="E14" s="103"/>
      <c r="F14" s="103">
        <v>4.54</v>
      </c>
      <c r="G14" s="103">
        <v>4.54</v>
      </c>
      <c r="H14" s="103"/>
      <c r="I14" s="107"/>
      <c r="J14" s="107"/>
      <c r="K14" s="107"/>
    </row>
    <row r="15" s="64" customFormat="1" ht="22" customHeight="1" spans="1:11">
      <c r="A15" s="101" t="s">
        <v>63</v>
      </c>
      <c r="B15" s="106" t="s">
        <v>110</v>
      </c>
      <c r="C15" s="103">
        <v>51.45</v>
      </c>
      <c r="D15" s="103">
        <v>51.45</v>
      </c>
      <c r="E15" s="103"/>
      <c r="F15" s="103">
        <v>44.24</v>
      </c>
      <c r="G15" s="103">
        <v>44.24</v>
      </c>
      <c r="H15" s="103"/>
      <c r="I15" s="107">
        <f t="shared" si="2"/>
        <v>-14.0136054421769</v>
      </c>
      <c r="J15" s="107">
        <f t="shared" si="3"/>
        <v>-14.0136054421769</v>
      </c>
      <c r="K15" s="107"/>
    </row>
    <row r="16" s="64" customFormat="1" ht="22" customHeight="1" spans="1:11">
      <c r="A16" s="101" t="s">
        <v>65</v>
      </c>
      <c r="B16" s="106" t="s">
        <v>111</v>
      </c>
      <c r="C16" s="103"/>
      <c r="D16" s="103"/>
      <c r="E16" s="103"/>
      <c r="F16" s="103">
        <v>2.45</v>
      </c>
      <c r="G16" s="103">
        <v>2.45</v>
      </c>
      <c r="H16" s="103"/>
      <c r="I16" s="107"/>
      <c r="J16" s="107"/>
      <c r="K16" s="107"/>
    </row>
    <row r="17" s="64" customFormat="1" ht="22" customHeight="1" spans="1:11">
      <c r="A17" s="101" t="s">
        <v>67</v>
      </c>
      <c r="B17" s="106" t="s">
        <v>112</v>
      </c>
      <c r="C17" s="103">
        <v>9.92</v>
      </c>
      <c r="D17" s="103">
        <v>9.92</v>
      </c>
      <c r="E17" s="103"/>
      <c r="F17" s="103">
        <v>8.18</v>
      </c>
      <c r="G17" s="103">
        <v>8.18</v>
      </c>
      <c r="H17" s="103"/>
      <c r="I17" s="107">
        <f t="shared" si="2"/>
        <v>-17.5403225806452</v>
      </c>
      <c r="J17" s="107">
        <f t="shared" si="3"/>
        <v>-17.5403225806452</v>
      </c>
      <c r="K17" s="107"/>
    </row>
    <row r="18" s="64" customFormat="1" ht="22" customHeight="1" spans="1:11">
      <c r="A18" s="101" t="s">
        <v>69</v>
      </c>
      <c r="B18" s="106" t="s">
        <v>113</v>
      </c>
      <c r="C18" s="103">
        <v>9.92</v>
      </c>
      <c r="D18" s="103">
        <v>9.92</v>
      </c>
      <c r="E18" s="103"/>
      <c r="F18" s="103">
        <v>8.18</v>
      </c>
      <c r="G18" s="103">
        <v>8.18</v>
      </c>
      <c r="H18" s="103"/>
      <c r="I18" s="107">
        <f t="shared" si="2"/>
        <v>-17.5403225806452</v>
      </c>
      <c r="J18" s="107">
        <f t="shared" si="3"/>
        <v>-17.5403225806452</v>
      </c>
      <c r="K18" s="107"/>
    </row>
    <row r="19" s="64" customFormat="1" ht="22" customHeight="1" spans="1:11">
      <c r="A19" s="101" t="s">
        <v>71</v>
      </c>
      <c r="B19" s="106" t="s">
        <v>72</v>
      </c>
      <c r="C19" s="103">
        <v>36.17</v>
      </c>
      <c r="D19" s="103">
        <v>34.74</v>
      </c>
      <c r="E19" s="103">
        <v>1.43</v>
      </c>
      <c r="F19" s="103">
        <v>30.77</v>
      </c>
      <c r="G19" s="107">
        <v>29.35</v>
      </c>
      <c r="H19" s="107">
        <v>1.42</v>
      </c>
      <c r="I19" s="107">
        <f t="shared" si="2"/>
        <v>-14.9294995852917</v>
      </c>
      <c r="J19" s="107">
        <f t="shared" si="3"/>
        <v>-15.5152561888313</v>
      </c>
      <c r="K19" s="107">
        <f>(H19-E19)/E19*100</f>
        <v>-0.6993006993007</v>
      </c>
    </row>
    <row r="20" s="64" customFormat="1" ht="22" customHeight="1" spans="1:11">
      <c r="A20" s="101" t="s">
        <v>73</v>
      </c>
      <c r="B20" s="106" t="s">
        <v>114</v>
      </c>
      <c r="C20" s="103">
        <v>17.74</v>
      </c>
      <c r="D20" s="103">
        <v>16.31</v>
      </c>
      <c r="E20" s="103">
        <v>1.43</v>
      </c>
      <c r="F20" s="103">
        <v>9.8</v>
      </c>
      <c r="G20" s="103">
        <v>8.38</v>
      </c>
      <c r="H20" s="103">
        <v>1.42</v>
      </c>
      <c r="I20" s="107">
        <f t="shared" si="2"/>
        <v>-44.7576099210823</v>
      </c>
      <c r="J20" s="107">
        <f t="shared" si="3"/>
        <v>-48.6204782342121</v>
      </c>
      <c r="K20" s="107">
        <f>(H20-E20)/E20*100</f>
        <v>-0.6993006993007</v>
      </c>
    </row>
    <row r="21" s="64" customFormat="1" ht="22" customHeight="1" spans="1:11">
      <c r="A21" s="101" t="s">
        <v>75</v>
      </c>
      <c r="B21" s="106" t="s">
        <v>115</v>
      </c>
      <c r="C21" s="103">
        <v>17.74</v>
      </c>
      <c r="D21" s="103">
        <v>16.31</v>
      </c>
      <c r="E21" s="103">
        <v>1.43</v>
      </c>
      <c r="F21" s="103">
        <v>9.8</v>
      </c>
      <c r="G21" s="103">
        <v>8.38</v>
      </c>
      <c r="H21" s="103">
        <v>1.42</v>
      </c>
      <c r="I21" s="107">
        <f t="shared" si="2"/>
        <v>-44.7576099210823</v>
      </c>
      <c r="J21" s="107">
        <f t="shared" si="3"/>
        <v>-48.6204782342121</v>
      </c>
      <c r="K21" s="107">
        <f>(H21-E21)/E21*100</f>
        <v>-0.6993006993007</v>
      </c>
    </row>
    <row r="22" s="64" customFormat="1" ht="22" customHeight="1" spans="1:11">
      <c r="A22" s="101" t="s">
        <v>77</v>
      </c>
      <c r="B22" s="106" t="s">
        <v>116</v>
      </c>
      <c r="C22" s="103">
        <v>18.44</v>
      </c>
      <c r="D22" s="103">
        <v>18.44</v>
      </c>
      <c r="E22" s="103"/>
      <c r="F22" s="103">
        <v>20.97</v>
      </c>
      <c r="G22" s="103">
        <v>20.97</v>
      </c>
      <c r="H22" s="103"/>
      <c r="I22" s="107">
        <f t="shared" si="2"/>
        <v>13.7201735357917</v>
      </c>
      <c r="J22" s="107">
        <f t="shared" si="3"/>
        <v>13.7201735357917</v>
      </c>
      <c r="K22" s="107"/>
    </row>
    <row r="23" s="64" customFormat="1" ht="22" customHeight="1" spans="1:11">
      <c r="A23" s="101" t="s">
        <v>79</v>
      </c>
      <c r="B23" s="106" t="s">
        <v>117</v>
      </c>
      <c r="C23" s="103">
        <v>6</v>
      </c>
      <c r="D23" s="103">
        <v>6</v>
      </c>
      <c r="E23" s="103"/>
      <c r="F23" s="103">
        <v>6.51</v>
      </c>
      <c r="G23" s="103">
        <v>6.51</v>
      </c>
      <c r="H23" s="103"/>
      <c r="I23" s="107">
        <f t="shared" si="2"/>
        <v>8.5</v>
      </c>
      <c r="J23" s="107">
        <f t="shared" si="3"/>
        <v>8.5</v>
      </c>
      <c r="K23" s="107"/>
    </row>
    <row r="24" s="64" customFormat="1" ht="22" customHeight="1" spans="1:11">
      <c r="A24" s="101" t="s">
        <v>81</v>
      </c>
      <c r="B24" s="106" t="s">
        <v>118</v>
      </c>
      <c r="C24" s="103">
        <v>9.43</v>
      </c>
      <c r="D24" s="103">
        <v>9.43</v>
      </c>
      <c r="E24" s="103"/>
      <c r="F24" s="103">
        <v>11.46</v>
      </c>
      <c r="G24" s="103">
        <v>11.46</v>
      </c>
      <c r="H24" s="103"/>
      <c r="I24" s="107">
        <f t="shared" si="2"/>
        <v>21.5270413573701</v>
      </c>
      <c r="J24" s="107">
        <f t="shared" si="3"/>
        <v>21.5270413573701</v>
      </c>
      <c r="K24" s="107"/>
    </row>
    <row r="25" s="64" customFormat="1" ht="22" customHeight="1" spans="1:11">
      <c r="A25" s="101" t="s">
        <v>83</v>
      </c>
      <c r="B25" s="106" t="s">
        <v>119</v>
      </c>
      <c r="C25" s="103">
        <v>3</v>
      </c>
      <c r="D25" s="103">
        <v>3</v>
      </c>
      <c r="E25" s="103"/>
      <c r="F25" s="103">
        <v>3</v>
      </c>
      <c r="G25" s="103">
        <v>3</v>
      </c>
      <c r="H25" s="103"/>
      <c r="I25" s="107">
        <f t="shared" si="2"/>
        <v>0</v>
      </c>
      <c r="J25" s="107">
        <f t="shared" si="3"/>
        <v>0</v>
      </c>
      <c r="K25" s="107"/>
    </row>
    <row r="26" s="64" customFormat="1" ht="22" customHeight="1" spans="1:11">
      <c r="A26" s="101" t="s">
        <v>85</v>
      </c>
      <c r="B26" s="106" t="s">
        <v>86</v>
      </c>
      <c r="C26" s="103">
        <v>498.21</v>
      </c>
      <c r="D26" s="103">
        <v>13.2</v>
      </c>
      <c r="E26" s="103">
        <v>485.01</v>
      </c>
      <c r="F26" s="103">
        <v>543.31</v>
      </c>
      <c r="G26" s="103">
        <v>13.2</v>
      </c>
      <c r="H26" s="103">
        <v>530.11</v>
      </c>
      <c r="I26" s="107">
        <f t="shared" si="2"/>
        <v>9.05240761927701</v>
      </c>
      <c r="J26" s="107">
        <f t="shared" si="3"/>
        <v>0</v>
      </c>
      <c r="K26" s="107">
        <f t="shared" ref="K26:K31" si="4">(H26-E26)/E26*100</f>
        <v>9.29877734479702</v>
      </c>
    </row>
    <row r="27" s="64" customFormat="1" ht="22" customHeight="1" spans="1:11">
      <c r="A27" s="101" t="s">
        <v>87</v>
      </c>
      <c r="B27" s="106" t="s">
        <v>120</v>
      </c>
      <c r="C27" s="103">
        <v>498.21</v>
      </c>
      <c r="D27" s="103">
        <v>13.2</v>
      </c>
      <c r="E27" s="103">
        <v>485.01</v>
      </c>
      <c r="F27" s="103">
        <v>543.31</v>
      </c>
      <c r="G27" s="103">
        <v>13.2</v>
      </c>
      <c r="H27" s="103">
        <v>530.11</v>
      </c>
      <c r="I27" s="107">
        <f t="shared" si="2"/>
        <v>9.05240761927701</v>
      </c>
      <c r="J27" s="107">
        <f t="shared" si="3"/>
        <v>0</v>
      </c>
      <c r="K27" s="107">
        <f t="shared" si="4"/>
        <v>9.29877734479702</v>
      </c>
    </row>
    <row r="28" s="64" customFormat="1" ht="22" customHeight="1" spans="1:11">
      <c r="A28" s="101" t="s">
        <v>89</v>
      </c>
      <c r="B28" s="106" t="s">
        <v>121</v>
      </c>
      <c r="C28" s="103">
        <v>498.21</v>
      </c>
      <c r="D28" s="103">
        <v>13.2</v>
      </c>
      <c r="E28" s="103">
        <v>485.01</v>
      </c>
      <c r="F28" s="103">
        <v>543.31</v>
      </c>
      <c r="G28" s="103">
        <v>13.2</v>
      </c>
      <c r="H28" s="103">
        <v>530.11</v>
      </c>
      <c r="I28" s="107">
        <f t="shared" si="2"/>
        <v>9.05240761927701</v>
      </c>
      <c r="J28" s="107">
        <f t="shared" si="3"/>
        <v>0</v>
      </c>
      <c r="K28" s="107">
        <f t="shared" si="4"/>
        <v>9.29877734479702</v>
      </c>
    </row>
    <row r="29" s="64" customFormat="1" ht="22" customHeight="1" spans="1:11">
      <c r="A29" s="108" t="s">
        <v>91</v>
      </c>
      <c r="B29" s="106" t="s">
        <v>92</v>
      </c>
      <c r="C29" s="103">
        <v>117.3</v>
      </c>
      <c r="D29" s="103">
        <v>44.16</v>
      </c>
      <c r="E29" s="103">
        <v>73.14</v>
      </c>
      <c r="F29" s="103">
        <v>132.11</v>
      </c>
      <c r="G29" s="109">
        <v>58.97</v>
      </c>
      <c r="H29" s="109">
        <v>73.14</v>
      </c>
      <c r="I29" s="107">
        <f t="shared" si="2"/>
        <v>12.6257459505541</v>
      </c>
      <c r="J29" s="107">
        <f t="shared" si="3"/>
        <v>33.5371376811594</v>
      </c>
      <c r="K29" s="107">
        <f t="shared" si="4"/>
        <v>0</v>
      </c>
    </row>
    <row r="30" s="64" customFormat="1" ht="22" customHeight="1" spans="1:11">
      <c r="A30" s="108" t="s">
        <v>93</v>
      </c>
      <c r="B30" s="106" t="s">
        <v>122</v>
      </c>
      <c r="C30" s="109">
        <v>117.3</v>
      </c>
      <c r="D30" s="109">
        <v>44.16</v>
      </c>
      <c r="E30" s="109">
        <v>73.14</v>
      </c>
      <c r="F30" s="109">
        <v>132.11</v>
      </c>
      <c r="G30" s="109">
        <v>58.97</v>
      </c>
      <c r="H30" s="109">
        <v>73.14</v>
      </c>
      <c r="I30" s="107">
        <f t="shared" si="2"/>
        <v>12.6257459505541</v>
      </c>
      <c r="J30" s="107">
        <f t="shared" si="3"/>
        <v>33.5371376811594</v>
      </c>
      <c r="K30" s="107">
        <f t="shared" si="4"/>
        <v>0</v>
      </c>
    </row>
    <row r="31" customFormat="1" ht="22" customHeight="1" spans="1:11">
      <c r="A31" s="108" t="s">
        <v>95</v>
      </c>
      <c r="B31" s="106" t="s">
        <v>123</v>
      </c>
      <c r="C31" s="109">
        <v>117.3</v>
      </c>
      <c r="D31" s="109">
        <v>44.16</v>
      </c>
      <c r="E31" s="109">
        <v>73.14</v>
      </c>
      <c r="F31" s="109">
        <v>132.11</v>
      </c>
      <c r="G31" s="109">
        <v>58.97</v>
      </c>
      <c r="H31" s="109">
        <v>73.14</v>
      </c>
      <c r="I31" s="107">
        <f t="shared" si="2"/>
        <v>12.6257459505541</v>
      </c>
      <c r="J31" s="107">
        <f t="shared" si="3"/>
        <v>33.5371376811594</v>
      </c>
      <c r="K31" s="107">
        <f t="shared" si="4"/>
        <v>0</v>
      </c>
    </row>
    <row r="32" ht="22" customHeight="1" spans="1:11">
      <c r="A32" s="108" t="s">
        <v>97</v>
      </c>
      <c r="B32" s="106" t="s">
        <v>98</v>
      </c>
      <c r="C32" s="103">
        <v>20.58</v>
      </c>
      <c r="D32" s="103">
        <v>20.58</v>
      </c>
      <c r="E32" s="103"/>
      <c r="F32" s="103">
        <v>33.17</v>
      </c>
      <c r="G32" s="103">
        <v>33.17</v>
      </c>
      <c r="H32" s="103"/>
      <c r="I32" s="107">
        <f t="shared" si="2"/>
        <v>61.175898931001</v>
      </c>
      <c r="J32" s="107">
        <f t="shared" si="3"/>
        <v>61.175898931001</v>
      </c>
      <c r="K32" s="107"/>
    </row>
    <row r="33" ht="22" customHeight="1" spans="1:11">
      <c r="A33" s="108" t="s">
        <v>99</v>
      </c>
      <c r="B33" s="106" t="s">
        <v>124</v>
      </c>
      <c r="C33" s="103">
        <v>20.58</v>
      </c>
      <c r="D33" s="103">
        <v>20.58</v>
      </c>
      <c r="E33" s="103"/>
      <c r="F33" s="103">
        <v>33.17</v>
      </c>
      <c r="G33" s="103">
        <v>33.17</v>
      </c>
      <c r="H33" s="103"/>
      <c r="I33" s="107">
        <f t="shared" si="2"/>
        <v>61.175898931001</v>
      </c>
      <c r="J33" s="107">
        <f t="shared" si="3"/>
        <v>61.175898931001</v>
      </c>
      <c r="K33" s="107"/>
    </row>
    <row r="34" ht="22" customHeight="1" spans="1:11">
      <c r="A34" s="108" t="s">
        <v>101</v>
      </c>
      <c r="B34" s="106" t="s">
        <v>125</v>
      </c>
      <c r="C34" s="103">
        <v>20.58</v>
      </c>
      <c r="D34" s="103">
        <v>20.58</v>
      </c>
      <c r="E34" s="103"/>
      <c r="F34" s="103">
        <v>33.17</v>
      </c>
      <c r="G34" s="103">
        <v>33.17</v>
      </c>
      <c r="H34" s="103"/>
      <c r="I34" s="107">
        <f t="shared" si="2"/>
        <v>61.175898931001</v>
      </c>
      <c r="J34" s="107">
        <f t="shared" si="3"/>
        <v>61.175898931001</v>
      </c>
      <c r="K34" s="107"/>
    </row>
    <row r="35" ht="22" customHeight="1" spans="1:11">
      <c r="A35" s="110" t="s">
        <v>137</v>
      </c>
      <c r="B35" s="111"/>
      <c r="C35" s="103">
        <f>C32+C29+C26+C19+C11+C7</f>
        <v>1429.31</v>
      </c>
      <c r="D35" s="103">
        <f t="shared" ref="D35:K35" si="5">D32+D29+D26+D19+D11+D7</f>
        <v>862.1</v>
      </c>
      <c r="E35" s="103">
        <f t="shared" si="5"/>
        <v>567.21</v>
      </c>
      <c r="F35" s="103">
        <f t="shared" si="5"/>
        <v>1474.91</v>
      </c>
      <c r="G35" s="103">
        <f t="shared" si="5"/>
        <v>708.24</v>
      </c>
      <c r="H35" s="103">
        <f t="shared" si="5"/>
        <v>766.67</v>
      </c>
      <c r="I35" s="107">
        <f t="shared" si="2"/>
        <v>3.19035058874561</v>
      </c>
      <c r="J35" s="107">
        <f t="shared" si="3"/>
        <v>-17.8471175037699</v>
      </c>
      <c r="K35" s="107">
        <f>(H35-E35)/E35*100</f>
        <v>35.1651063979831</v>
      </c>
    </row>
  </sheetData>
  <mergeCells count="7">
    <mergeCell ref="A3:K3"/>
    <mergeCell ref="J4:K4"/>
    <mergeCell ref="A5:B5"/>
    <mergeCell ref="C5:E5"/>
    <mergeCell ref="F5:H5"/>
    <mergeCell ref="I5:K5"/>
    <mergeCell ref="A35:B3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B5" sqref="B5:B5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1" t="s">
        <v>138</v>
      </c>
      <c r="B1" s="92"/>
      <c r="C1" s="92"/>
    </row>
    <row r="2" ht="44.25" customHeight="1" spans="1:5">
      <c r="A2" s="93" t="s">
        <v>139</v>
      </c>
      <c r="B2" s="93"/>
      <c r="C2" s="93"/>
      <c r="D2" s="94"/>
      <c r="E2" s="94"/>
    </row>
    <row r="3" ht="20.25" customHeight="1" spans="3:3">
      <c r="C3" s="95" t="s">
        <v>2</v>
      </c>
    </row>
    <row r="4" ht="22.5" customHeight="1" spans="1:3">
      <c r="A4" s="96" t="s">
        <v>140</v>
      </c>
      <c r="B4" s="96" t="s">
        <v>6</v>
      </c>
      <c r="C4" s="96" t="s">
        <v>141</v>
      </c>
    </row>
    <row r="5" ht="22.5" customHeight="1" spans="1:3">
      <c r="A5" s="97" t="s">
        <v>142</v>
      </c>
      <c r="B5" s="98">
        <v>477.14</v>
      </c>
      <c r="C5" s="98"/>
    </row>
    <row r="6" ht="22.5" customHeight="1" spans="1:3">
      <c r="A6" s="97" t="s">
        <v>143</v>
      </c>
      <c r="B6" s="98">
        <v>160.82</v>
      </c>
      <c r="C6" s="98"/>
    </row>
    <row r="7" ht="22.5" customHeight="1" spans="1:3">
      <c r="A7" s="97" t="s">
        <v>144</v>
      </c>
      <c r="B7" s="98">
        <v>80.15</v>
      </c>
      <c r="C7" s="98"/>
    </row>
    <row r="8" ht="22.5" customHeight="1" spans="1:3">
      <c r="A8" s="97" t="s">
        <v>145</v>
      </c>
      <c r="B8" s="98">
        <v>13.4</v>
      </c>
      <c r="C8" s="98"/>
    </row>
    <row r="9" ht="22.5" customHeight="1" spans="1:3">
      <c r="A9" s="97" t="s">
        <v>146</v>
      </c>
      <c r="B9" s="98">
        <v>62.54</v>
      </c>
      <c r="C9" s="98"/>
    </row>
    <row r="10" ht="22.5" customHeight="1" spans="1:3">
      <c r="A10" s="97" t="s">
        <v>147</v>
      </c>
      <c r="B10" s="98">
        <v>44.24</v>
      </c>
      <c r="C10" s="98"/>
    </row>
    <row r="11" ht="22.5" customHeight="1" spans="1:3">
      <c r="A11" s="97" t="s">
        <v>148</v>
      </c>
      <c r="B11" s="98"/>
      <c r="C11" s="98"/>
    </row>
    <row r="12" ht="22.5" customHeight="1" spans="1:3">
      <c r="A12" s="97" t="s">
        <v>149</v>
      </c>
      <c r="B12" s="98">
        <v>17.97</v>
      </c>
      <c r="C12" s="98"/>
    </row>
    <row r="13" ht="22.5" customHeight="1" spans="1:3">
      <c r="A13" s="97" t="s">
        <v>150</v>
      </c>
      <c r="B13" s="98">
        <v>3</v>
      </c>
      <c r="C13" s="98"/>
    </row>
    <row r="14" ht="22.5" customHeight="1" spans="1:3">
      <c r="A14" s="97" t="s">
        <v>151</v>
      </c>
      <c r="B14" s="98">
        <v>0.28</v>
      </c>
      <c r="C14" s="98"/>
    </row>
    <row r="15" ht="22.5" customHeight="1" spans="1:3">
      <c r="A15" s="97" t="s">
        <v>125</v>
      </c>
      <c r="B15" s="98">
        <v>33.18</v>
      </c>
      <c r="C15" s="98"/>
    </row>
    <row r="16" ht="22.5" customHeight="1" spans="1:3">
      <c r="A16" s="97" t="s">
        <v>152</v>
      </c>
      <c r="B16" s="98">
        <v>61.56</v>
      </c>
      <c r="C16" s="98"/>
    </row>
    <row r="17" ht="22.5" customHeight="1" spans="1:3">
      <c r="A17" s="97" t="s">
        <v>153</v>
      </c>
      <c r="B17" s="98">
        <v>189.22</v>
      </c>
      <c r="C17" s="98"/>
    </row>
    <row r="18" ht="22.5" customHeight="1" spans="1:3">
      <c r="A18" s="97" t="s">
        <v>154</v>
      </c>
      <c r="B18" s="98">
        <v>83.05</v>
      </c>
      <c r="C18" s="98"/>
    </row>
    <row r="19" ht="22.5" customHeight="1" spans="1:3">
      <c r="A19" s="97" t="s">
        <v>155</v>
      </c>
      <c r="B19" s="98"/>
      <c r="C19" s="98"/>
    </row>
    <row r="20" ht="22.5" customHeight="1" spans="1:3">
      <c r="A20" s="97" t="s">
        <v>156</v>
      </c>
      <c r="B20" s="98"/>
      <c r="C20" s="98"/>
    </row>
    <row r="21" ht="22.5" customHeight="1" spans="1:3">
      <c r="A21" s="97" t="s">
        <v>157</v>
      </c>
      <c r="B21" s="98"/>
      <c r="C21" s="98"/>
    </row>
    <row r="22" ht="22.5" customHeight="1" spans="1:3">
      <c r="A22" s="97" t="s">
        <v>158</v>
      </c>
      <c r="B22" s="98"/>
      <c r="C22" s="98"/>
    </row>
    <row r="23" ht="22.5" customHeight="1" spans="1:3">
      <c r="A23" s="97" t="s">
        <v>159</v>
      </c>
      <c r="B23" s="98"/>
      <c r="C23" s="98"/>
    </row>
    <row r="24" ht="22.5" customHeight="1" spans="1:3">
      <c r="A24" s="97" t="s">
        <v>160</v>
      </c>
      <c r="B24" s="98">
        <v>2</v>
      </c>
      <c r="C24" s="98"/>
    </row>
    <row r="25" ht="22.5" customHeight="1" spans="1:3">
      <c r="A25" s="97" t="s">
        <v>161</v>
      </c>
      <c r="B25" s="98"/>
      <c r="C25" s="98"/>
    </row>
    <row r="26" ht="22.5" customHeight="1" spans="1:3">
      <c r="A26" s="97" t="s">
        <v>162</v>
      </c>
      <c r="B26" s="98"/>
      <c r="C26" s="98"/>
    </row>
    <row r="27" ht="22.5" customHeight="1" spans="1:3">
      <c r="A27" s="97" t="s">
        <v>163</v>
      </c>
      <c r="B27" s="98">
        <v>3</v>
      </c>
      <c r="C27" s="98"/>
    </row>
    <row r="28" ht="22.5" customHeight="1" spans="1:3">
      <c r="A28" s="97" t="s">
        <v>164</v>
      </c>
      <c r="B28" s="98"/>
      <c r="C28" s="98"/>
    </row>
    <row r="29" ht="22.5" customHeight="1" spans="1:3">
      <c r="A29" s="97" t="s">
        <v>165</v>
      </c>
      <c r="B29" s="98">
        <v>55</v>
      </c>
      <c r="C29" s="98"/>
    </row>
    <row r="30" ht="22.5" customHeight="1" spans="1:3">
      <c r="A30" s="97" t="s">
        <v>166</v>
      </c>
      <c r="B30" s="98"/>
      <c r="C30" s="98"/>
    </row>
    <row r="31" ht="22.5" customHeight="1" spans="1:3">
      <c r="A31" s="97" t="s">
        <v>167</v>
      </c>
      <c r="B31" s="98"/>
      <c r="C31" s="98"/>
    </row>
    <row r="32" ht="22.5" customHeight="1" spans="1:3">
      <c r="A32" s="97" t="s">
        <v>168</v>
      </c>
      <c r="B32" s="98">
        <v>5</v>
      </c>
      <c r="C32" s="98"/>
    </row>
    <row r="33" ht="22.5" customHeight="1" spans="1:3">
      <c r="A33" s="97" t="s">
        <v>169</v>
      </c>
      <c r="B33" s="98"/>
      <c r="C33" s="98"/>
    </row>
    <row r="34" ht="22.5" customHeight="1" spans="1:3">
      <c r="A34" s="97" t="s">
        <v>170</v>
      </c>
      <c r="B34" s="98"/>
      <c r="C34" s="98"/>
    </row>
    <row r="35" ht="22.5" customHeight="1" spans="1:3">
      <c r="A35" s="97" t="s">
        <v>171</v>
      </c>
      <c r="B35" s="98"/>
      <c r="C35" s="98"/>
    </row>
    <row r="36" ht="22.5" customHeight="1" spans="1:3">
      <c r="A36" s="97" t="s">
        <v>172</v>
      </c>
      <c r="B36" s="98"/>
      <c r="C36" s="98"/>
    </row>
    <row r="37" ht="22.5" customHeight="1" spans="1:3">
      <c r="A37" s="97" t="s">
        <v>173</v>
      </c>
      <c r="B37" s="98"/>
      <c r="C37" s="98"/>
    </row>
    <row r="38" ht="22.5" customHeight="1" spans="1:3">
      <c r="A38" s="97" t="s">
        <v>174</v>
      </c>
      <c r="B38" s="98"/>
      <c r="C38" s="98"/>
    </row>
    <row r="39" ht="22.5" customHeight="1" spans="1:3">
      <c r="A39" s="97" t="s">
        <v>175</v>
      </c>
      <c r="B39" s="98"/>
      <c r="C39" s="98"/>
    </row>
    <row r="40" ht="22.5" customHeight="1" spans="1:3">
      <c r="A40" s="97" t="s">
        <v>176</v>
      </c>
      <c r="B40" s="98">
        <v>5.63</v>
      </c>
      <c r="C40" s="98"/>
    </row>
    <row r="41" ht="22.5" customHeight="1" spans="1:3">
      <c r="A41" s="97" t="s">
        <v>177</v>
      </c>
      <c r="B41" s="98">
        <v>10.58</v>
      </c>
      <c r="C41" s="98"/>
    </row>
    <row r="42" ht="22.5" customHeight="1" spans="1:3">
      <c r="A42" s="97" t="s">
        <v>178</v>
      </c>
      <c r="B42" s="98">
        <v>8.46</v>
      </c>
      <c r="C42" s="98"/>
    </row>
    <row r="43" ht="22.5" customHeight="1" spans="1:3">
      <c r="A43" s="97" t="s">
        <v>179</v>
      </c>
      <c r="B43" s="98"/>
      <c r="C43" s="98"/>
    </row>
    <row r="44" ht="22.5" customHeight="1" spans="1:3">
      <c r="A44" s="99" t="s">
        <v>180</v>
      </c>
      <c r="B44" s="98">
        <v>16.5</v>
      </c>
      <c r="C44" s="98"/>
    </row>
    <row r="45" ht="22.5" customHeight="1" spans="1:3">
      <c r="A45" s="97" t="s">
        <v>181</v>
      </c>
      <c r="B45" s="98">
        <v>41.88</v>
      </c>
      <c r="C45" s="98"/>
    </row>
    <row r="46" ht="22.5" customHeight="1" spans="1:3">
      <c r="A46" s="97" t="s">
        <v>182</v>
      </c>
      <c r="B46" s="98"/>
      <c r="C46" s="98"/>
    </row>
    <row r="47" ht="22.5" customHeight="1" spans="1:3">
      <c r="A47" s="97" t="s">
        <v>183</v>
      </c>
      <c r="B47" s="98">
        <v>8.34</v>
      </c>
      <c r="C47" s="98"/>
    </row>
    <row r="48" ht="22.5" customHeight="1" spans="1:3">
      <c r="A48" s="97" t="s">
        <v>184</v>
      </c>
      <c r="B48" s="98"/>
      <c r="C48" s="98"/>
    </row>
    <row r="49" ht="22.5" customHeight="1" spans="1:3">
      <c r="A49" s="97" t="s">
        <v>185</v>
      </c>
      <c r="B49" s="98"/>
      <c r="C49" s="98"/>
    </row>
    <row r="50" ht="22.5" customHeight="1" spans="1:3">
      <c r="A50" s="97" t="s">
        <v>186</v>
      </c>
      <c r="B50" s="98">
        <v>33.54</v>
      </c>
      <c r="C50" s="98"/>
    </row>
    <row r="51" ht="22.5" customHeight="1" spans="1:3">
      <c r="A51" s="97" t="s">
        <v>187</v>
      </c>
      <c r="B51" s="98"/>
      <c r="C51" s="98"/>
    </row>
    <row r="52" ht="22.5" customHeight="1" spans="1:3">
      <c r="A52" s="97" t="s">
        <v>188</v>
      </c>
      <c r="B52" s="98"/>
      <c r="C52" s="98"/>
    </row>
    <row r="53" ht="22.5" customHeight="1" spans="1:3">
      <c r="A53" s="97" t="s">
        <v>189</v>
      </c>
      <c r="B53" s="98"/>
      <c r="C53" s="98"/>
    </row>
    <row r="54" ht="22.5" customHeight="1" spans="1:3">
      <c r="A54" s="97" t="s">
        <v>190</v>
      </c>
      <c r="B54" s="98"/>
      <c r="C54" s="98"/>
    </row>
    <row r="55" ht="22.5" customHeight="1" spans="1:3">
      <c r="A55" s="97" t="s">
        <v>191</v>
      </c>
      <c r="B55" s="98"/>
      <c r="C55" s="98"/>
    </row>
    <row r="56" ht="22.5" customHeight="1" spans="1:3">
      <c r="A56" s="97" t="s">
        <v>192</v>
      </c>
      <c r="B56" s="98"/>
      <c r="C56" s="98"/>
    </row>
    <row r="57" ht="22.5" customHeight="1" spans="1:3">
      <c r="A57" s="96" t="s">
        <v>137</v>
      </c>
      <c r="B57" s="98">
        <f>B45+B17+B5</f>
        <v>708.24</v>
      </c>
      <c r="C57" s="9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193</v>
      </c>
    </row>
    <row r="2" ht="19.5" customHeight="1" spans="1:2">
      <c r="A2" s="79"/>
      <c r="B2" s="80"/>
    </row>
    <row r="3" ht="30" customHeight="1" spans="1:2">
      <c r="A3" s="81" t="s">
        <v>194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134</v>
      </c>
    </row>
    <row r="6" ht="38.25" customHeight="1" spans="1:2">
      <c r="A6" s="85" t="s">
        <v>195</v>
      </c>
      <c r="B6" s="72">
        <v>10.58</v>
      </c>
    </row>
    <row r="7" ht="38.25" customHeight="1" spans="1:2">
      <c r="A7" s="72" t="s">
        <v>196</v>
      </c>
      <c r="B7" s="72"/>
    </row>
    <row r="8" ht="38.25" customHeight="1" spans="1:2">
      <c r="A8" s="72" t="s">
        <v>197</v>
      </c>
      <c r="B8" s="72"/>
    </row>
    <row r="9" ht="38.25" customHeight="1" spans="1:2">
      <c r="A9" s="86" t="s">
        <v>198</v>
      </c>
      <c r="B9" s="86">
        <v>10.58</v>
      </c>
    </row>
    <row r="10" ht="38.25" customHeight="1" spans="1:2">
      <c r="A10" s="87" t="s">
        <v>199</v>
      </c>
      <c r="B10" s="86">
        <v>10.58</v>
      </c>
    </row>
    <row r="11" ht="38.25" customHeight="1" spans="1:2">
      <c r="A11" s="88" t="s">
        <v>200</v>
      </c>
      <c r="B11" s="89"/>
    </row>
    <row r="12" ht="91.5" customHeight="1" spans="1:2">
      <c r="A12" s="90" t="s">
        <v>201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9" t="s">
        <v>202</v>
      </c>
      <c r="B1" s="50"/>
      <c r="C1" s="50"/>
      <c r="D1" s="50"/>
      <c r="E1" s="50"/>
      <c r="F1" s="50"/>
      <c r="G1" s="50"/>
      <c r="H1" s="50"/>
      <c r="I1" s="50"/>
      <c r="J1" s="75"/>
      <c r="K1" s="75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5"/>
      <c r="K2" s="75"/>
    </row>
    <row r="3" ht="29.25" customHeight="1" spans="1:11">
      <c r="A3" s="66" t="s">
        <v>203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133</v>
      </c>
      <c r="D5" s="68"/>
      <c r="E5" s="68"/>
      <c r="F5" s="68" t="s">
        <v>134</v>
      </c>
      <c r="G5" s="68"/>
      <c r="H5" s="68"/>
      <c r="I5" s="68" t="s">
        <v>204</v>
      </c>
      <c r="J5" s="68"/>
      <c r="K5" s="68"/>
    </row>
    <row r="6" s="64" customFormat="1" ht="27.75" customHeight="1" spans="1:11">
      <c r="A6" s="68" t="s">
        <v>45</v>
      </c>
      <c r="B6" s="68" t="s">
        <v>46</v>
      </c>
      <c r="C6" s="68" t="s">
        <v>103</v>
      </c>
      <c r="D6" s="68" t="s">
        <v>106</v>
      </c>
      <c r="E6" s="68" t="s">
        <v>107</v>
      </c>
      <c r="F6" s="68" t="s">
        <v>103</v>
      </c>
      <c r="G6" s="68" t="s">
        <v>106</v>
      </c>
      <c r="H6" s="68" t="s">
        <v>107</v>
      </c>
      <c r="I6" s="68" t="s">
        <v>103</v>
      </c>
      <c r="J6" s="68" t="s">
        <v>106</v>
      </c>
      <c r="K6" s="68" t="s">
        <v>107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126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9" t="s">
        <v>205</v>
      </c>
      <c r="B1" s="50"/>
      <c r="C1" s="50"/>
      <c r="D1" s="50"/>
      <c r="E1" s="50"/>
      <c r="F1" s="50"/>
    </row>
    <row r="2" ht="22.5" spans="1:8">
      <c r="A2" s="51" t="s">
        <v>206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207</v>
      </c>
      <c r="B4" s="56" t="s">
        <v>208</v>
      </c>
      <c r="C4" s="57" t="s">
        <v>209</v>
      </c>
      <c r="D4" s="57"/>
      <c r="E4" s="58" t="s">
        <v>210</v>
      </c>
      <c r="F4" s="10" t="s">
        <v>211</v>
      </c>
      <c r="G4" s="58" t="s">
        <v>212</v>
      </c>
      <c r="H4" s="58" t="s">
        <v>213</v>
      </c>
    </row>
    <row r="5" ht="21" customHeight="1" spans="1:8">
      <c r="A5" s="55"/>
      <c r="B5" s="56"/>
      <c r="C5" s="10" t="s">
        <v>214</v>
      </c>
      <c r="D5" s="10" t="s">
        <v>215</v>
      </c>
      <c r="E5" s="58"/>
      <c r="F5" s="10"/>
      <c r="G5" s="58"/>
      <c r="H5" s="58"/>
    </row>
    <row r="6" ht="27.75" customHeight="1" spans="1:8">
      <c r="A6" s="59" t="s">
        <v>126</v>
      </c>
      <c r="B6" s="60"/>
      <c r="C6" s="60"/>
      <c r="D6" s="60"/>
      <c r="E6" s="61"/>
      <c r="F6" s="62"/>
      <c r="G6" s="62" t="s">
        <v>216</v>
      </c>
      <c r="H6" s="62" t="s">
        <v>216</v>
      </c>
    </row>
    <row r="7" ht="27.75" customHeight="1" spans="1:8">
      <c r="A7" s="63"/>
      <c r="B7" s="60"/>
      <c r="C7" s="60"/>
      <c r="D7" s="60"/>
      <c r="E7" s="61"/>
      <c r="F7" s="62"/>
      <c r="G7" s="62"/>
      <c r="H7" s="62"/>
    </row>
    <row r="8" ht="27.75" customHeight="1" spans="1:8">
      <c r="A8" s="63"/>
      <c r="B8" s="60"/>
      <c r="C8" s="60"/>
      <c r="D8" s="60"/>
      <c r="E8" s="61"/>
      <c r="F8" s="62"/>
      <c r="G8" s="62"/>
      <c r="H8" s="62"/>
    </row>
    <row r="9" ht="27.75" customHeight="1" spans="1:8">
      <c r="A9" s="63"/>
      <c r="B9" s="60"/>
      <c r="C9" s="60"/>
      <c r="D9" s="60"/>
      <c r="E9" s="61"/>
      <c r="F9" s="62"/>
      <c r="G9" s="62"/>
      <c r="H9" s="62"/>
    </row>
    <row r="10" ht="27.75" customHeight="1" spans="1:8">
      <c r="A10" s="63"/>
      <c r="B10" s="60"/>
      <c r="C10" s="60"/>
      <c r="D10" s="60"/>
      <c r="E10" s="61"/>
      <c r="F10" s="62"/>
      <c r="G10" s="62"/>
      <c r="H10" s="62"/>
    </row>
    <row r="11" ht="27.75" customHeight="1" spans="1:8">
      <c r="A11" s="63"/>
      <c r="B11" s="60"/>
      <c r="C11" s="60"/>
      <c r="D11" s="60"/>
      <c r="E11" s="61"/>
      <c r="F11" s="62"/>
      <c r="G11" s="62"/>
      <c r="H11" s="62"/>
    </row>
    <row r="12" ht="27.75" customHeight="1" spans="1:8">
      <c r="A12" s="63"/>
      <c r="B12" s="60"/>
      <c r="C12" s="60"/>
      <c r="D12" s="60"/>
      <c r="E12" s="61"/>
      <c r="F12" s="62"/>
      <c r="G12" s="62"/>
      <c r="H12" s="62"/>
    </row>
    <row r="13" ht="27.75" customHeight="1" spans="1:8">
      <c r="A13" s="63"/>
      <c r="B13" s="60"/>
      <c r="C13" s="60"/>
      <c r="D13" s="60"/>
      <c r="E13" s="61"/>
      <c r="F13" s="62"/>
      <c r="G13" s="62"/>
      <c r="H13" s="62"/>
    </row>
    <row r="14" ht="27.75" customHeight="1" spans="1:8">
      <c r="A14" s="63"/>
      <c r="B14" s="60"/>
      <c r="C14" s="60"/>
      <c r="D14" s="60"/>
      <c r="E14" s="61"/>
      <c r="F14" s="62"/>
      <c r="G14" s="62"/>
      <c r="H14" s="62"/>
    </row>
    <row r="15" ht="27.75" customHeight="1" spans="1:8">
      <c r="A15" s="63"/>
      <c r="B15" s="60"/>
      <c r="C15" s="60"/>
      <c r="D15" s="60"/>
      <c r="E15" s="61"/>
      <c r="F15" s="62"/>
      <c r="G15" s="62"/>
      <c r="H15" s="62"/>
    </row>
    <row r="16" ht="27.75" customHeight="1" spans="1:8">
      <c r="A16" s="63"/>
      <c r="B16" s="60"/>
      <c r="C16" s="60"/>
      <c r="D16" s="60"/>
      <c r="E16" s="61"/>
      <c r="F16" s="62"/>
      <c r="G16" s="62"/>
      <c r="H16" s="62"/>
    </row>
    <row r="17" ht="27.75" customHeight="1" spans="1:8">
      <c r="A17" s="63"/>
      <c r="B17" s="60"/>
      <c r="C17" s="60"/>
      <c r="D17" s="60"/>
      <c r="E17" s="61"/>
      <c r="F17" s="62"/>
      <c r="G17" s="62"/>
      <c r="H17" s="62"/>
    </row>
    <row r="18" ht="27.75" customHeight="1" spans="1:8">
      <c r="A18" s="63"/>
      <c r="B18" s="60"/>
      <c r="C18" s="60"/>
      <c r="D18" s="60"/>
      <c r="E18" s="61"/>
      <c r="F18" s="62"/>
      <c r="G18" s="62"/>
      <c r="H18" s="62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2020-06-02T07:58:41Z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