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 firstSheet="3" activeTab="5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<sst xmlns="http://schemas.openxmlformats.org/spreadsheetml/2006/main" count="334" uniqueCount="187">
  <si>
    <t>表1</t>
  </si>
  <si>
    <t>孝义市农村社会保险管理服务中心2020年部门收支总表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</si>
  <si>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</si>
  <si>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</si>
  <si>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</si>
  <si>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</si>
  <si>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</si>
  <si>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</si>
  <si>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</si>
  <si>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</si>
  <si>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</si>
  <si>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</si>
  <si>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</si>
  <si>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</si>
  <si>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</si>
  <si>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</si>
  <si>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</si>
  <si>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</si>
  <si>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</si>
  <si>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</si>
  <si>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</si>
  <si>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</si>
  <si>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</si>
  <si>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</si>
  <si>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</si>
  <si>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</si>
  <si>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</si>
  <si>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</si>
  <si>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</si>
  <si>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</si>
  <si>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</si>
  <si>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</si>
  <si>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</si>
  <si>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</si>
  <si>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</si>
  <si>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</si>
  <si>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</si>
  <si>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</si>
  <si>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</si>
  <si>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孝义市农村社会保险管理服务中心2020年部门收入总表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</si>
  <si>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</si>
  <si>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</si>
  <si>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</si>
  <si>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</si>
  <si>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</si>
  <si>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</si>
  <si>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</si>
  <si>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</t>
  </si>
  <si>
    <t>人力资源和社会保障管理事务</t>
  </si>
  <si>
    <t>社保经办机构</t>
  </si>
  <si>
    <t>行政事业单位离退休</t>
  </si>
  <si>
    <t>事业单位离退休</t>
  </si>
  <si>
    <t>机关事业单位基本养老保险缴费支出</t>
  </si>
  <si>
    <t xml:space="preserve"> 机关事业单位职业年金缴费支出</t>
  </si>
  <si>
    <t>财政对基本养老保险基金的补助</t>
  </si>
  <si>
    <t>财政对城乡居民基本养老保险基金的补助</t>
  </si>
  <si>
    <t>其他社会保障和就业支出</t>
  </si>
  <si>
    <t>卫生健康支出</t>
  </si>
  <si>
    <t xml:space="preserve">  行政事业单位医疗</t>
  </si>
  <si>
    <t xml:space="preserve">    事业单位医疗</t>
  </si>
  <si>
    <t>住房保障支出</t>
  </si>
  <si>
    <t>住房改革支出</t>
  </si>
  <si>
    <t>住房公积金</t>
  </si>
  <si>
    <t>合计</t>
  </si>
  <si>
    <t>表3</t>
  </si>
  <si>
    <t>孝义市农村社会保险管理服务中心2020年部门支出总表</t>
  </si>
  <si>
    <t>基本支出</t>
  </si>
  <si>
    <t>项目支出</t>
  </si>
  <si>
    <t>表4</t>
  </si>
  <si>
    <t>孝义市农村社会保险管理服务中心2020年财政拨款收支总表</t>
  </si>
  <si>
    <t>小计</t>
  </si>
  <si>
    <t>政府性基金预算</t>
  </si>
  <si>
    <t>表5</t>
  </si>
  <si>
    <t>孝义市农村社会保险管理服务中心2020年一般公共预算支出表</t>
  </si>
  <si>
    <t>2019年预算数</t>
  </si>
  <si>
    <t>2020年预算数</t>
  </si>
  <si>
    <t>2020年预算数比2019年预算数增减%</t>
  </si>
  <si>
    <t xml:space="preserve"> 其他社会保障和就业支出</t>
  </si>
  <si>
    <t>表6</t>
  </si>
  <si>
    <t>孝义市农村社会保险管理服务中心2020年一般公共预算基本支出经济科目表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</si>
  <si>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</si>
  <si>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</si>
  <si>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</si>
  <si>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</si>
  <si>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</si>
  <si>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</si>
  <si>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</si>
  <si>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</si>
  <si>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</si>
  <si>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</si>
  <si>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</si>
  <si>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</si>
  <si>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</si>
  <si>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</si>
  <si>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</si>
  <si>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</si>
  <si>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</si>
  <si>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</si>
  <si>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</si>
  <si>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</si>
  <si>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</si>
  <si>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</si>
  <si>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</si>
  <si>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</si>
  <si>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</si>
  <si>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</si>
  <si>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</si>
  <si>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</si>
  <si>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</si>
  <si>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</si>
  <si>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</si>
  <si>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</si>
  <si>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</si>
  <si>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</si>
  <si>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</si>
  <si>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</si>
  <si>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</si>
  <si>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</si>
  <si>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</si>
  <si>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</si>
  <si>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</si>
  <si>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</si>
  <si>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</si>
  <si>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</si>
  <si>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</si>
  <si>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</si>
  <si>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</si>
  <si>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</si>
  <si>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</si>
  <si>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</si>
  <si>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</si>
  <si>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</si>
  <si>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</si>
  <si>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</si>
  <si>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</si>
  <si>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</si>
  <si>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孝义市农村社会保险管理服务中心2020年一般公共预算“三公”经费支出情况统计表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</si>
  <si>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</si>
  <si>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</si>
  <si>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</si>
  <si>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</si>
  <si>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</si>
  <si>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</si>
  <si>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</si>
  <si>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</si>
  <si>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孝义市农村社会保险管理服务中心2020年政府性基金预算支出表</t>
  </si>
  <si>
    <t>2020年预算比2019年预算数增减</t>
  </si>
  <si>
    <t>合      计</t>
  </si>
  <si>
    <t>表9</t>
  </si>
  <si>
    <t>孝义市农村社会保险管理服务中心2020年一般公共预算重点项目绩效目标表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</si>
  <si>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</si>
  <si>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</si>
  <si>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</si>
  <si>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</si>
  <si>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</si>
  <si>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</si>
  <si>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</si>
  <si>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</si>
  <si>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</si>
  <si>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</si>
  <si>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城乡居民养老保险</t>
  </si>
  <si>
    <t>农保中心</t>
  </si>
  <si>
    <t>发放养老金和缴费补助</t>
  </si>
  <si>
    <t>及时发放和补助到每个人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</si>
  <si>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</si>
  <si>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孝义市农村社会保险管理服务中心2020年政府采购预算表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</si>
  <si>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</si>
  <si>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</si>
  <si>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</si>
  <si>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</si>
  <si>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</si>
  <si>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</si>
  <si>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</si>
  <si>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</si>
  <si>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</si>
  <si>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</si>
  <si>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</si>
  <si>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</si>
  <si>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</si>
  <si>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</si>
  <si>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</si>
  <si>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</si>
  <si>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孝义市农村社会保险管理服务中心2020年政府购买服务支出预算表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</si>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</sst>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* #,##0.0;* \-#,##0.0;* &quot;&quot;??;@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5" borderId="1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27" borderId="1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Protection="1"/>
    <xf numFmtId="177" fontId="0" fillId="0" borderId="2" xfId="0" applyNumberFormat="1" applyFont="1" applyBorder="1" applyAlignment="1" applyProtection="1">
      <alignment vertical="center"/>
      <protection locked="0"/>
    </xf>
    <xf numFmtId="178" fontId="3" fillId="0" borderId="4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right" vertical="center" wrapText="1"/>
    </xf>
    <xf numFmtId="178" fontId="7" fillId="0" borderId="4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4" fillId="0" borderId="2" xfId="0" applyNumberFormat="1" applyFont="1" applyBorder="1" applyAlignment="1" applyProtection="1">
      <alignment horizontal="left" vertical="center"/>
      <protection locked="0"/>
    </xf>
    <xf numFmtId="178" fontId="4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8" fontId="4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Protection="1"/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3" fillId="0" borderId="2" xfId="0" applyFont="1" applyBorder="1" applyProtection="1"/>
    <xf numFmtId="49" fontId="0" fillId="0" borderId="5" xfId="0" applyNumberFormat="1" applyFont="1" applyFill="1" applyBorder="1" applyAlignment="1" applyProtection="1">
      <alignment horizontal="left" vertical="center" wrapText="1"/>
    </xf>
    <xf numFmtId="49" fontId="0" fillId="0" borderId="5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3" fillId="0" borderId="2" xfId="0" applyNumberFormat="1" applyFont="1" applyBorder="1" applyProtection="1"/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C8" sqref="C8"/>
    </sheetView>
  </sheetViews>
  <sheetFormatPr defaultColWidth="6.875" defaultRowHeight="11.25" outlineLevelCol="7"/>
  <cols>
    <col min="1" max="1" width="33" style="67" customWidth="1"/>
    <col min="2" max="4" width="9.25" style="67" customWidth="1"/>
    <col min="5" max="5" width="34.125" style="67" customWidth="1"/>
    <col min="6" max="8" width="10.25" style="67" customWidth="1"/>
    <col min="9" max="16384" width="6.875" style="67"/>
  </cols>
  <sheetData>
    <row r="1" ht="16.5" customHeight="1" spans="1:8">
      <c r="A1" s="69" t="s">
        <v>0</v>
      </c>
      <c r="B1" s="69"/>
      <c r="C1" s="69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3" t="s">
        <v>1</v>
      </c>
      <c r="B3" s="83"/>
      <c r="C3" s="83"/>
      <c r="D3" s="83"/>
      <c r="E3" s="83"/>
      <c r="F3" s="83"/>
      <c r="G3" s="83"/>
      <c r="H3" s="83"/>
    </row>
    <row r="4" ht="14.25" customHeight="1" spans="1:8">
      <c r="A4" s="116"/>
      <c r="B4" s="116"/>
      <c r="C4" s="116"/>
      <c r="D4" s="116"/>
      <c r="E4" s="116"/>
      <c r="F4" s="116"/>
      <c r="G4" s="116"/>
      <c r="H4" s="85" t="s">
        <v>2</v>
      </c>
    </row>
    <row r="5" ht="24" customHeight="1" spans="1:8">
      <c r="A5" s="135" t="s">
        <v>3</v>
      </c>
      <c r="B5" s="70"/>
      <c r="C5" s="70"/>
      <c r="D5" s="70"/>
      <c r="E5" s="135" t="s">
        <v>4</v>
      </c>
      <c r="F5" s="70"/>
      <c r="G5" s="70"/>
      <c r="H5" s="70"/>
    </row>
    <row r="6" ht="24" customHeight="1" spans="1:8">
      <c r="A6" s="136" t="s">
        <v>5</v>
      </c>
      <c r="B6" s="121" t="s">
        <v>6</v>
      </c>
      <c r="C6" s="133"/>
      <c r="D6" s="122"/>
      <c r="E6" s="129" t="s">
        <v>7</v>
      </c>
      <c r="F6" s="121" t="s">
        <v>6</v>
      </c>
      <c r="G6" s="133"/>
      <c r="H6" s="122"/>
    </row>
    <row r="7" ht="48.75" customHeight="1" spans="1:8">
      <c r="A7" s="124"/>
      <c r="B7" s="130" t="s">
        <v>8</v>
      </c>
      <c r="C7" s="130" t="s">
        <v>9</v>
      </c>
      <c r="D7" s="130" t="s">
        <v>10</v>
      </c>
      <c r="E7" s="131"/>
      <c r="F7" s="130" t="s">
        <v>8</v>
      </c>
      <c r="G7" s="130" t="s">
        <v>9</v>
      </c>
      <c r="H7" s="130" t="s">
        <v>10</v>
      </c>
    </row>
    <row r="8" ht="24" customHeight="1" spans="1:8">
      <c r="A8" s="74" t="s">
        <v>11</v>
      </c>
      <c r="B8" s="107">
        <v>8960.8</v>
      </c>
      <c r="C8" s="117">
        <v>9470.35</v>
      </c>
      <c r="D8" s="106">
        <f>(C8-B8)/B8*100</f>
        <v>5.68643424694225</v>
      </c>
      <c r="E8" s="59" t="s">
        <v>12</v>
      </c>
      <c r="F8" s="59"/>
      <c r="G8" s="59"/>
      <c r="H8" s="106"/>
    </row>
    <row r="9" ht="24" customHeight="1" spans="1:8">
      <c r="A9" s="74" t="s">
        <v>13</v>
      </c>
      <c r="B9" s="107"/>
      <c r="C9" s="107"/>
      <c r="D9" s="106"/>
      <c r="E9" s="59" t="s">
        <v>14</v>
      </c>
      <c r="F9" s="59"/>
      <c r="G9" s="59"/>
      <c r="H9" s="106"/>
    </row>
    <row r="10" ht="24" customHeight="1" spans="1:8">
      <c r="A10" s="74" t="s">
        <v>15</v>
      </c>
      <c r="B10" s="107"/>
      <c r="C10" s="107"/>
      <c r="D10" s="107"/>
      <c r="E10" s="59" t="s">
        <v>16</v>
      </c>
      <c r="F10" s="59"/>
      <c r="G10" s="59"/>
      <c r="H10" s="106"/>
    </row>
    <row r="11" ht="24" customHeight="1" spans="1:8">
      <c r="A11" s="74" t="s">
        <v>17</v>
      </c>
      <c r="B11" s="107"/>
      <c r="C11" s="107"/>
      <c r="D11" s="107"/>
      <c r="E11" s="107" t="s">
        <v>18</v>
      </c>
      <c r="F11" s="107"/>
      <c r="G11" s="107"/>
      <c r="H11" s="106"/>
    </row>
    <row r="12" ht="24" customHeight="1" spans="1:8">
      <c r="A12" s="74"/>
      <c r="B12" s="107"/>
      <c r="C12" s="107"/>
      <c r="D12" s="107"/>
      <c r="E12" s="59" t="s">
        <v>19</v>
      </c>
      <c r="F12" s="59"/>
      <c r="G12" s="59"/>
      <c r="H12" s="106"/>
    </row>
    <row r="13" ht="24" customHeight="1" spans="1:8">
      <c r="A13" s="74"/>
      <c r="B13" s="107"/>
      <c r="C13" s="107"/>
      <c r="D13" s="107"/>
      <c r="E13" s="59" t="s">
        <v>20</v>
      </c>
      <c r="F13" s="59"/>
      <c r="G13" s="59"/>
      <c r="H13" s="106"/>
    </row>
    <row r="14" ht="24" customHeight="1" spans="1:8">
      <c r="A14" s="74"/>
      <c r="B14" s="107"/>
      <c r="C14" s="107"/>
      <c r="D14" s="107"/>
      <c r="E14" s="107" t="s">
        <v>21</v>
      </c>
      <c r="F14" s="107"/>
      <c r="G14" s="107"/>
      <c r="H14" s="107"/>
    </row>
    <row r="15" ht="24" customHeight="1" spans="1:8">
      <c r="A15" s="74"/>
      <c r="B15" s="107"/>
      <c r="C15" s="107"/>
      <c r="D15" s="107"/>
      <c r="E15" s="107" t="s">
        <v>22</v>
      </c>
      <c r="F15" s="59">
        <v>8939.46</v>
      </c>
      <c r="G15" s="118">
        <v>9445.47</v>
      </c>
      <c r="H15" s="107">
        <f>(G15-F15)/F15*100</f>
        <v>5.66040901799438</v>
      </c>
    </row>
    <row r="16" ht="24" customHeight="1" spans="1:8">
      <c r="A16" s="74"/>
      <c r="B16" s="107"/>
      <c r="C16" s="107"/>
      <c r="D16" s="107"/>
      <c r="E16" s="59" t="s">
        <v>23</v>
      </c>
      <c r="F16" s="119">
        <v>9.15</v>
      </c>
      <c r="G16" s="119">
        <v>8.74</v>
      </c>
      <c r="H16" s="107">
        <f>(G16-F16)/F16*100</f>
        <v>-4.48087431693989</v>
      </c>
    </row>
    <row r="17" ht="24" customHeight="1" spans="1:8">
      <c r="A17" s="74"/>
      <c r="B17" s="107"/>
      <c r="C17" s="107"/>
      <c r="D17" s="107"/>
      <c r="E17" s="59" t="s">
        <v>24</v>
      </c>
      <c r="F17" s="119"/>
      <c r="G17" s="119"/>
      <c r="H17" s="107"/>
    </row>
    <row r="18" ht="24" customHeight="1" spans="1:8">
      <c r="A18" s="74"/>
      <c r="B18" s="107"/>
      <c r="C18" s="107"/>
      <c r="D18" s="107"/>
      <c r="E18" s="107" t="s">
        <v>25</v>
      </c>
      <c r="F18" s="118"/>
      <c r="G18" s="118"/>
      <c r="H18" s="107"/>
    </row>
    <row r="19" ht="24" customHeight="1" spans="1:8">
      <c r="A19" s="74"/>
      <c r="B19" s="107"/>
      <c r="C19" s="107"/>
      <c r="D19" s="107"/>
      <c r="E19" s="107" t="s">
        <v>26</v>
      </c>
      <c r="F19" s="107"/>
      <c r="G19" s="107"/>
      <c r="H19" s="107"/>
    </row>
    <row r="20" ht="24" customHeight="1" spans="1:8">
      <c r="A20" s="74"/>
      <c r="B20" s="107"/>
      <c r="C20" s="107"/>
      <c r="D20" s="107"/>
      <c r="E20" s="107" t="s">
        <v>27</v>
      </c>
      <c r="F20" s="107"/>
      <c r="G20" s="107"/>
      <c r="H20" s="107"/>
    </row>
    <row r="21" ht="24" customHeight="1" spans="1:8">
      <c r="A21" s="74"/>
      <c r="B21" s="107"/>
      <c r="C21" s="107"/>
      <c r="D21" s="107"/>
      <c r="E21" s="107" t="s">
        <v>28</v>
      </c>
      <c r="F21" s="107"/>
      <c r="G21" s="107"/>
      <c r="H21" s="107"/>
    </row>
    <row r="22" ht="24" customHeight="1" spans="1:8">
      <c r="A22" s="74"/>
      <c r="B22" s="107"/>
      <c r="C22" s="107"/>
      <c r="D22" s="107"/>
      <c r="E22" s="107" t="s">
        <v>29</v>
      </c>
      <c r="F22" s="107"/>
      <c r="G22" s="107"/>
      <c r="H22" s="107"/>
    </row>
    <row r="23" ht="24" customHeight="1" spans="1:8">
      <c r="A23" s="74"/>
      <c r="B23" s="107"/>
      <c r="C23" s="107"/>
      <c r="D23" s="107"/>
      <c r="E23" s="107" t="s">
        <v>30</v>
      </c>
      <c r="F23" s="107"/>
      <c r="G23" s="107"/>
      <c r="H23" s="107"/>
    </row>
    <row r="24" ht="24" customHeight="1" spans="1:8">
      <c r="A24" s="74"/>
      <c r="B24" s="107"/>
      <c r="C24" s="107"/>
      <c r="D24" s="107"/>
      <c r="E24" s="107" t="s">
        <v>31</v>
      </c>
      <c r="F24" s="107"/>
      <c r="G24" s="107"/>
      <c r="H24" s="107"/>
    </row>
    <row r="25" ht="24" customHeight="1" spans="1:8">
      <c r="A25" s="74"/>
      <c r="B25" s="107"/>
      <c r="C25" s="107"/>
      <c r="D25" s="107"/>
      <c r="E25" s="107" t="s">
        <v>32</v>
      </c>
      <c r="F25" s="107">
        <v>12.19</v>
      </c>
      <c r="G25" s="107">
        <v>16.14</v>
      </c>
      <c r="H25" s="107">
        <f>(G25-F25)/F25*100</f>
        <v>32.4036095159967</v>
      </c>
    </row>
    <row r="26" ht="24" customHeight="1" spans="1:8">
      <c r="A26" s="74"/>
      <c r="B26" s="107"/>
      <c r="C26" s="107"/>
      <c r="D26" s="107"/>
      <c r="E26" s="107" t="s">
        <v>33</v>
      </c>
      <c r="F26" s="107"/>
      <c r="G26" s="107"/>
      <c r="H26" s="107"/>
    </row>
    <row r="27" ht="24" customHeight="1" spans="1:8">
      <c r="A27" s="74"/>
      <c r="B27" s="107"/>
      <c r="C27" s="107"/>
      <c r="D27" s="107"/>
      <c r="E27" s="107" t="s">
        <v>34</v>
      </c>
      <c r="F27" s="107"/>
      <c r="G27" s="107"/>
      <c r="H27" s="107"/>
    </row>
    <row r="28" ht="24" customHeight="1" spans="1:8">
      <c r="A28" s="74"/>
      <c r="B28" s="107"/>
      <c r="C28" s="107"/>
      <c r="D28" s="107"/>
      <c r="E28" s="107" t="s">
        <v>35</v>
      </c>
      <c r="F28" s="100"/>
      <c r="G28" s="100"/>
      <c r="H28" s="107"/>
    </row>
    <row r="29" ht="24" customHeight="1" spans="1:8">
      <c r="A29" s="70" t="s">
        <v>36</v>
      </c>
      <c r="B29" s="74">
        <v>8960.8</v>
      </c>
      <c r="C29" s="117">
        <v>9470.35</v>
      </c>
      <c r="D29" s="106">
        <f>(C29-B29)/B29*100</f>
        <v>5.68643424694225</v>
      </c>
      <c r="E29" s="134" t="s">
        <v>37</v>
      </c>
      <c r="F29" s="70">
        <f>F15+F16+F25</f>
        <v>8960.8</v>
      </c>
      <c r="G29" s="117">
        <v>9470.35</v>
      </c>
      <c r="H29" s="107">
        <f>(G29-F29)/F29*100</f>
        <v>5.68643424694225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166</v>
      </c>
      <c r="B4" s="31" t="s">
        <v>167</v>
      </c>
      <c r="C4" s="31" t="s">
        <v>168</v>
      </c>
      <c r="D4" s="31" t="s">
        <v>169</v>
      </c>
      <c r="E4" s="8" t="s">
        <v>170</v>
      </c>
      <c r="F4" s="8"/>
      <c r="G4" s="8"/>
      <c r="H4" s="8"/>
      <c r="I4" s="8"/>
      <c r="J4" s="8"/>
      <c r="K4" s="8"/>
      <c r="L4" s="8"/>
      <c r="M4" s="8"/>
      <c r="N4" s="40" t="s">
        <v>171</v>
      </c>
    </row>
    <row r="5" ht="37.5" customHeight="1" spans="1:14">
      <c r="A5" s="9"/>
      <c r="B5" s="31"/>
      <c r="C5" s="31"/>
      <c r="D5" s="31"/>
      <c r="E5" s="10" t="s">
        <v>172</v>
      </c>
      <c r="F5" s="8" t="s">
        <v>41</v>
      </c>
      <c r="G5" s="8"/>
      <c r="H5" s="8"/>
      <c r="I5" s="8"/>
      <c r="J5" s="41"/>
      <c r="K5" s="41"/>
      <c r="L5" s="23" t="s">
        <v>173</v>
      </c>
      <c r="M5" s="23" t="s">
        <v>174</v>
      </c>
      <c r="N5" s="42"/>
    </row>
    <row r="6" ht="78.75" customHeight="1" spans="1:14">
      <c r="A6" s="13"/>
      <c r="B6" s="31"/>
      <c r="C6" s="31"/>
      <c r="D6" s="31"/>
      <c r="E6" s="10"/>
      <c r="F6" s="14" t="s">
        <v>175</v>
      </c>
      <c r="G6" s="10" t="s">
        <v>176</v>
      </c>
      <c r="H6" s="10" t="s">
        <v>177</v>
      </c>
      <c r="I6" s="10" t="s">
        <v>178</v>
      </c>
      <c r="J6" s="10" t="s">
        <v>179</v>
      </c>
      <c r="K6" s="24" t="s">
        <v>180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147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183</v>
      </c>
      <c r="B4" s="7" t="s">
        <v>184</v>
      </c>
      <c r="C4" s="8" t="s">
        <v>170</v>
      </c>
      <c r="D4" s="8"/>
      <c r="E4" s="8"/>
      <c r="F4" s="8"/>
      <c r="G4" s="8"/>
      <c r="H4" s="8"/>
      <c r="I4" s="8"/>
      <c r="J4" s="8"/>
      <c r="K4" s="8"/>
      <c r="L4" s="7" t="s">
        <v>81</v>
      </c>
    </row>
    <row r="5" ht="25.5" customHeight="1" spans="1:12">
      <c r="A5" s="9"/>
      <c r="B5" s="9"/>
      <c r="C5" s="10" t="s">
        <v>172</v>
      </c>
      <c r="D5" s="11" t="s">
        <v>185</v>
      </c>
      <c r="E5" s="12"/>
      <c r="F5" s="12"/>
      <c r="G5" s="12"/>
      <c r="H5" s="12"/>
      <c r="I5" s="22"/>
      <c r="J5" s="23" t="s">
        <v>173</v>
      </c>
      <c r="K5" s="23" t="s">
        <v>174</v>
      </c>
      <c r="L5" s="9"/>
    </row>
    <row r="6" ht="81" customHeight="1" spans="1:12">
      <c r="A6" s="13"/>
      <c r="B6" s="13"/>
      <c r="C6" s="10"/>
      <c r="D6" s="14" t="s">
        <v>175</v>
      </c>
      <c r="E6" s="10" t="s">
        <v>176</v>
      </c>
      <c r="F6" s="10" t="s">
        <v>177</v>
      </c>
      <c r="G6" s="10" t="s">
        <v>178</v>
      </c>
      <c r="H6" s="10" t="s">
        <v>179</v>
      </c>
      <c r="I6" s="24" t="s">
        <v>186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147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7" workbookViewId="0">
      <selection activeCell="A10" sqref="A10:G12"/>
    </sheetView>
  </sheetViews>
  <sheetFormatPr defaultColWidth="6.875" defaultRowHeight="11.25" outlineLevelCol="6"/>
  <cols>
    <col min="1" max="1" width="13.625" style="67" customWidth="1"/>
    <col min="2" max="2" width="37.75" style="67" customWidth="1"/>
    <col min="3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44" t="s">
        <v>38</v>
      </c>
      <c r="B1" s="45"/>
      <c r="C1" s="45"/>
      <c r="D1" s="77"/>
      <c r="E1" s="77"/>
      <c r="F1" s="77"/>
      <c r="G1" s="77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120" t="s">
        <v>2</v>
      </c>
    </row>
    <row r="4" ht="26.25" customHeight="1" spans="1:7">
      <c r="A4" s="70" t="s">
        <v>40</v>
      </c>
      <c r="B4" s="70"/>
      <c r="C4" s="129" t="s">
        <v>36</v>
      </c>
      <c r="D4" s="130" t="s">
        <v>41</v>
      </c>
      <c r="E4" s="130" t="s">
        <v>42</v>
      </c>
      <c r="F4" s="130" t="s">
        <v>43</v>
      </c>
      <c r="G4" s="129" t="s">
        <v>44</v>
      </c>
    </row>
    <row r="5" s="66" customFormat="1" ht="47.25" customHeight="1" spans="1:7">
      <c r="A5" s="70" t="s">
        <v>45</v>
      </c>
      <c r="B5" s="70" t="s">
        <v>46</v>
      </c>
      <c r="C5" s="131"/>
      <c r="D5" s="130"/>
      <c r="E5" s="130"/>
      <c r="F5" s="130"/>
      <c r="G5" s="131"/>
    </row>
    <row r="6" s="66" customFormat="1" ht="25.5" customHeight="1" spans="1:7">
      <c r="A6" s="61">
        <v>208</v>
      </c>
      <c r="B6" s="105" t="s">
        <v>47</v>
      </c>
      <c r="C6" s="59">
        <f>C7+C9+C13+C15</f>
        <v>9445.47</v>
      </c>
      <c r="D6" s="59">
        <f>D7+D9+D13+D15</f>
        <v>9445.47</v>
      </c>
      <c r="E6" s="106"/>
      <c r="F6" s="106"/>
      <c r="G6" s="106"/>
    </row>
    <row r="7" s="66" customFormat="1" ht="25.5" customHeight="1" spans="1:7">
      <c r="A7" s="61">
        <v>20801</v>
      </c>
      <c r="B7" s="105" t="s">
        <v>48</v>
      </c>
      <c r="C7" s="59">
        <v>192.04</v>
      </c>
      <c r="D7" s="59">
        <v>192.04</v>
      </c>
      <c r="E7" s="106"/>
      <c r="F7" s="106"/>
      <c r="G7" s="106"/>
    </row>
    <row r="8" s="66" customFormat="1" ht="25.5" customHeight="1" spans="1:7">
      <c r="A8" s="61">
        <v>2080109</v>
      </c>
      <c r="B8" s="105" t="s">
        <v>49</v>
      </c>
      <c r="C8" s="59">
        <v>192.04</v>
      </c>
      <c r="D8" s="59">
        <v>192.04</v>
      </c>
      <c r="E8" s="106"/>
      <c r="F8" s="106"/>
      <c r="G8" s="106"/>
    </row>
    <row r="9" s="66" customFormat="1" ht="25.5" customHeight="1" spans="1:7">
      <c r="A9" s="61">
        <v>20805</v>
      </c>
      <c r="B9" s="105" t="s">
        <v>50</v>
      </c>
      <c r="C9" s="59">
        <v>24.96</v>
      </c>
      <c r="D9" s="59">
        <v>24.96</v>
      </c>
      <c r="E9" s="106"/>
      <c r="F9" s="106"/>
      <c r="G9" s="106"/>
    </row>
    <row r="10" s="66" customFormat="1" ht="25.5" customHeight="1" spans="1:7">
      <c r="A10" s="61">
        <v>2080502</v>
      </c>
      <c r="B10" s="105" t="s">
        <v>51</v>
      </c>
      <c r="C10" s="59">
        <v>1.18</v>
      </c>
      <c r="D10" s="59">
        <v>1.18</v>
      </c>
      <c r="E10" s="106"/>
      <c r="F10" s="106"/>
      <c r="G10" s="106"/>
    </row>
    <row r="11" s="66" customFormat="1" ht="25.5" customHeight="1" spans="1:7">
      <c r="A11" s="61">
        <v>2080505</v>
      </c>
      <c r="B11" s="105" t="s">
        <v>52</v>
      </c>
      <c r="C11" s="59">
        <v>21.52</v>
      </c>
      <c r="D11" s="59">
        <v>21.52</v>
      </c>
      <c r="E11" s="106"/>
      <c r="F11" s="106"/>
      <c r="G11" s="106"/>
    </row>
    <row r="12" s="66" customFormat="1" ht="25.5" customHeight="1" spans="1:7">
      <c r="A12" s="61">
        <v>2080506</v>
      </c>
      <c r="B12" s="105" t="s">
        <v>53</v>
      </c>
      <c r="C12" s="59">
        <v>2.26</v>
      </c>
      <c r="D12" s="59">
        <v>2.26</v>
      </c>
      <c r="E12" s="106"/>
      <c r="F12" s="106"/>
      <c r="G12" s="106"/>
    </row>
    <row r="13" customFormat="1" ht="25.5" customHeight="1" spans="1:7">
      <c r="A13" s="61">
        <v>20826</v>
      </c>
      <c r="B13" s="105" t="s">
        <v>54</v>
      </c>
      <c r="C13" s="59">
        <v>9201.18</v>
      </c>
      <c r="D13" s="59">
        <v>9201.18</v>
      </c>
      <c r="E13" s="106"/>
      <c r="F13" s="106"/>
      <c r="G13" s="106"/>
    </row>
    <row r="14" customFormat="1" ht="25.5" customHeight="1" spans="1:7">
      <c r="A14" s="61">
        <v>2082602</v>
      </c>
      <c r="B14" s="105" t="s">
        <v>55</v>
      </c>
      <c r="C14" s="59">
        <v>9202.18</v>
      </c>
      <c r="D14" s="59">
        <v>9202.18</v>
      </c>
      <c r="E14" s="107"/>
      <c r="F14" s="107"/>
      <c r="G14" s="107"/>
    </row>
    <row r="15" customFormat="1" ht="25.5" customHeight="1" spans="1:7">
      <c r="A15" s="61">
        <v>20899</v>
      </c>
      <c r="B15" s="105" t="s">
        <v>56</v>
      </c>
      <c r="C15" s="59">
        <v>27.29</v>
      </c>
      <c r="D15" s="59">
        <v>27.29</v>
      </c>
      <c r="E15" s="107"/>
      <c r="F15" s="107"/>
      <c r="G15" s="107"/>
    </row>
    <row r="16" customFormat="1" ht="25.5" customHeight="1" spans="1:7">
      <c r="A16" s="61">
        <v>2089901</v>
      </c>
      <c r="B16" s="105" t="s">
        <v>56</v>
      </c>
      <c r="C16" s="59">
        <v>27.29</v>
      </c>
      <c r="D16" s="59">
        <v>27.29</v>
      </c>
      <c r="E16" s="107"/>
      <c r="F16" s="107"/>
      <c r="G16" s="107"/>
    </row>
    <row r="17" customFormat="1" ht="25.5" customHeight="1" spans="1:7">
      <c r="A17" s="61">
        <v>210</v>
      </c>
      <c r="B17" s="127" t="s">
        <v>57</v>
      </c>
      <c r="C17" s="59">
        <v>8.74</v>
      </c>
      <c r="D17" s="59">
        <v>8.74</v>
      </c>
      <c r="E17" s="107"/>
      <c r="F17" s="107"/>
      <c r="G17" s="107"/>
    </row>
    <row r="18" ht="25.5" customHeight="1" spans="1:7">
      <c r="A18" s="61">
        <v>21011</v>
      </c>
      <c r="B18" s="127" t="s">
        <v>58</v>
      </c>
      <c r="C18" s="59">
        <v>8.74</v>
      </c>
      <c r="D18" s="59">
        <v>8.74</v>
      </c>
      <c r="E18" s="107"/>
      <c r="F18" s="107"/>
      <c r="G18" s="107"/>
    </row>
    <row r="19" ht="25.5" customHeight="1" spans="1:7">
      <c r="A19" s="61">
        <v>2101102</v>
      </c>
      <c r="B19" s="127" t="s">
        <v>59</v>
      </c>
      <c r="C19" s="59">
        <v>8.74</v>
      </c>
      <c r="D19" s="59">
        <v>8.74</v>
      </c>
      <c r="E19" s="107"/>
      <c r="F19" s="107"/>
      <c r="G19" s="107"/>
    </row>
    <row r="20" ht="25.5" customHeight="1" spans="1:7">
      <c r="A20" s="61">
        <v>221</v>
      </c>
      <c r="B20" s="105" t="s">
        <v>60</v>
      </c>
      <c r="C20" s="100">
        <v>16.14</v>
      </c>
      <c r="D20" s="100">
        <v>16.14</v>
      </c>
      <c r="E20" s="107"/>
      <c r="F20" s="107"/>
      <c r="G20" s="107"/>
    </row>
    <row r="21" ht="25" customHeight="1" spans="1:7">
      <c r="A21" s="61">
        <v>22102</v>
      </c>
      <c r="B21" t="s">
        <v>61</v>
      </c>
      <c r="C21" s="100">
        <v>16.14</v>
      </c>
      <c r="D21" s="100">
        <v>16.14</v>
      </c>
      <c r="E21" s="132"/>
      <c r="F21" s="132"/>
      <c r="G21" s="132"/>
    </row>
    <row r="22" ht="25" customHeight="1" spans="1:7">
      <c r="A22" s="61">
        <v>2210201</v>
      </c>
      <c r="B22" s="105" t="s">
        <v>62</v>
      </c>
      <c r="C22" s="100">
        <v>16.14</v>
      </c>
      <c r="D22" s="100">
        <v>16.14</v>
      </c>
      <c r="E22" s="132"/>
      <c r="F22" s="132"/>
      <c r="G22" s="132"/>
    </row>
    <row r="23" ht="26" customHeight="1" spans="1:7">
      <c r="A23" s="75" t="s">
        <v>63</v>
      </c>
      <c r="B23" s="128"/>
      <c r="C23" s="100">
        <f>C6+C17+C20</f>
        <v>9470.35</v>
      </c>
      <c r="D23" s="100">
        <f>D6+D17+D20</f>
        <v>9470.35</v>
      </c>
      <c r="E23" s="132"/>
      <c r="F23" s="132"/>
      <c r="G23" s="132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workbookViewId="0">
      <selection activeCell="E25" sqref="E25"/>
    </sheetView>
  </sheetViews>
  <sheetFormatPr defaultColWidth="6.875" defaultRowHeight="11.25" outlineLevelCol="6"/>
  <cols>
    <col min="1" max="1" width="13.375" style="67" customWidth="1"/>
    <col min="2" max="2" width="38.125" style="67" customWidth="1"/>
    <col min="3" max="5" width="24.125" style="67" customWidth="1"/>
    <col min="6" max="16384" width="6.875" style="67"/>
  </cols>
  <sheetData>
    <row r="1" ht="16.5" customHeight="1" spans="1:5">
      <c r="A1" s="44" t="s">
        <v>64</v>
      </c>
      <c r="B1" s="45"/>
      <c r="C1" s="45"/>
      <c r="D1" s="77"/>
      <c r="E1" s="77"/>
    </row>
    <row r="2" ht="16.5" customHeight="1" spans="1:5">
      <c r="A2" s="45"/>
      <c r="B2" s="45"/>
      <c r="C2" s="45"/>
      <c r="D2" s="77"/>
      <c r="E2" s="77"/>
    </row>
    <row r="3" ht="29.25" customHeight="1" spans="1:5">
      <c r="A3" s="68" t="s">
        <v>65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120" t="s">
        <v>2</v>
      </c>
    </row>
    <row r="5" ht="26.25" customHeight="1" spans="1:5">
      <c r="A5" s="121" t="s">
        <v>40</v>
      </c>
      <c r="B5" s="122"/>
      <c r="C5" s="123" t="s">
        <v>37</v>
      </c>
      <c r="D5" s="123" t="s">
        <v>66</v>
      </c>
      <c r="E5" s="123" t="s">
        <v>67</v>
      </c>
    </row>
    <row r="6" s="66" customFormat="1" ht="27.75" customHeight="1" spans="1:5">
      <c r="A6" s="70" t="s">
        <v>45</v>
      </c>
      <c r="B6" s="70" t="s">
        <v>46</v>
      </c>
      <c r="C6" s="124"/>
      <c r="D6" s="124"/>
      <c r="E6" s="124"/>
    </row>
    <row r="7" s="66" customFormat="1" ht="30" customHeight="1" spans="1:5">
      <c r="A7" s="61">
        <v>208</v>
      </c>
      <c r="B7" s="105" t="s">
        <v>47</v>
      </c>
      <c r="C7" s="59">
        <f>C8+C10+C14+C16</f>
        <v>9445.47</v>
      </c>
      <c r="D7" s="79">
        <f>D8+D10</f>
        <v>176.82</v>
      </c>
      <c r="E7" s="79">
        <f>E8+E14+E16</f>
        <v>9268.65</v>
      </c>
    </row>
    <row r="8" s="66" customFormat="1" ht="30" customHeight="1" spans="1:5">
      <c r="A8" s="61">
        <v>20801</v>
      </c>
      <c r="B8" s="105" t="s">
        <v>48</v>
      </c>
      <c r="C8" s="59">
        <v>192.04</v>
      </c>
      <c r="D8" s="59">
        <v>151.86</v>
      </c>
      <c r="E8" s="79">
        <v>40.18</v>
      </c>
    </row>
    <row r="9" s="66" customFormat="1" ht="30" customHeight="1" spans="1:5">
      <c r="A9" s="61">
        <v>2080109</v>
      </c>
      <c r="B9" s="105" t="s">
        <v>49</v>
      </c>
      <c r="C9" s="59">
        <v>192.04</v>
      </c>
      <c r="D9" s="59">
        <v>151.86</v>
      </c>
      <c r="E9" s="79">
        <v>40.18</v>
      </c>
    </row>
    <row r="10" s="66" customFormat="1" ht="30" customHeight="1" spans="1:5">
      <c r="A10" s="61">
        <v>20805</v>
      </c>
      <c r="B10" s="105" t="s">
        <v>50</v>
      </c>
      <c r="C10" s="59">
        <v>24.96</v>
      </c>
      <c r="D10" s="59">
        <v>24.96</v>
      </c>
      <c r="E10" s="79"/>
    </row>
    <row r="11" customFormat="1" ht="30" customHeight="1" spans="1:7">
      <c r="A11" s="61">
        <v>2080502</v>
      </c>
      <c r="B11" s="105" t="s">
        <v>51</v>
      </c>
      <c r="C11" s="59">
        <v>1.18</v>
      </c>
      <c r="D11" s="59">
        <v>1.18</v>
      </c>
      <c r="E11" s="106"/>
      <c r="F11" s="125"/>
      <c r="G11" s="125"/>
    </row>
    <row r="12" customFormat="1" ht="30" customHeight="1" spans="1:7">
      <c r="A12" s="61">
        <v>2080505</v>
      </c>
      <c r="B12" s="105" t="s">
        <v>52</v>
      </c>
      <c r="C12" s="59">
        <v>21.52</v>
      </c>
      <c r="D12" s="59">
        <v>21.52</v>
      </c>
      <c r="E12" s="106"/>
      <c r="F12" s="125"/>
      <c r="G12" s="125"/>
    </row>
    <row r="13" customFormat="1" ht="30" customHeight="1" spans="1:7">
      <c r="A13" s="61">
        <v>2080506</v>
      </c>
      <c r="B13" s="105" t="s">
        <v>53</v>
      </c>
      <c r="C13" s="59">
        <v>2.26</v>
      </c>
      <c r="D13" s="59">
        <v>2.26</v>
      </c>
      <c r="E13" s="106"/>
      <c r="F13" s="125"/>
      <c r="G13" s="125"/>
    </row>
    <row r="14" ht="30" customHeight="1" spans="1:7">
      <c r="A14" s="61">
        <v>20826</v>
      </c>
      <c r="B14" s="105" t="s">
        <v>54</v>
      </c>
      <c r="C14" s="59">
        <v>9201.18</v>
      </c>
      <c r="D14" s="58"/>
      <c r="E14" s="59">
        <v>9201.18</v>
      </c>
      <c r="F14"/>
      <c r="G14"/>
    </row>
    <row r="15" ht="25" customHeight="1" spans="1:7">
      <c r="A15" s="61">
        <v>2082602</v>
      </c>
      <c r="B15" s="105" t="s">
        <v>55</v>
      </c>
      <c r="C15" s="59">
        <v>9201.18</v>
      </c>
      <c r="D15" s="58"/>
      <c r="E15" s="59">
        <v>9201.18</v>
      </c>
      <c r="F15"/>
      <c r="G15"/>
    </row>
    <row r="16" ht="25" customHeight="1" spans="1:5">
      <c r="A16" s="61">
        <v>20899</v>
      </c>
      <c r="B16" s="105" t="s">
        <v>56</v>
      </c>
      <c r="C16" s="59">
        <v>27.29</v>
      </c>
      <c r="D16" s="126"/>
      <c r="E16" s="59">
        <v>27.29</v>
      </c>
    </row>
    <row r="17" ht="25" customHeight="1" spans="1:5">
      <c r="A17" s="61">
        <v>2089901</v>
      </c>
      <c r="B17" s="105" t="s">
        <v>56</v>
      </c>
      <c r="C17" s="59">
        <v>27.29</v>
      </c>
      <c r="D17" s="126"/>
      <c r="E17" s="59">
        <v>27.29</v>
      </c>
    </row>
    <row r="18" ht="26" customHeight="1" spans="1:5">
      <c r="A18" s="61">
        <v>210</v>
      </c>
      <c r="B18" s="127" t="s">
        <v>57</v>
      </c>
      <c r="C18" s="59">
        <v>8.74</v>
      </c>
      <c r="D18" s="59">
        <v>8.74</v>
      </c>
      <c r="E18" s="74"/>
    </row>
    <row r="19" ht="26" customHeight="1" spans="1:5">
      <c r="A19" s="61">
        <v>21011</v>
      </c>
      <c r="B19" s="127" t="s">
        <v>58</v>
      </c>
      <c r="C19" s="59">
        <v>8.74</v>
      </c>
      <c r="D19" s="59">
        <v>8.74</v>
      </c>
      <c r="E19" s="74"/>
    </row>
    <row r="20" ht="26" customHeight="1" spans="1:5">
      <c r="A20" s="61">
        <v>2101102</v>
      </c>
      <c r="B20" s="127" t="s">
        <v>59</v>
      </c>
      <c r="C20" s="59">
        <v>8.74</v>
      </c>
      <c r="D20" s="59">
        <v>8.74</v>
      </c>
      <c r="E20" s="126"/>
    </row>
    <row r="21" ht="25.5" customHeight="1" spans="1:5">
      <c r="A21" s="61">
        <v>221</v>
      </c>
      <c r="B21" s="105" t="s">
        <v>60</v>
      </c>
      <c r="C21" s="100">
        <v>16.14</v>
      </c>
      <c r="D21" s="100">
        <v>16.14</v>
      </c>
      <c r="E21" s="126"/>
    </row>
    <row r="22" ht="25.5" customHeight="1" spans="1:5">
      <c r="A22" s="61">
        <v>22102</v>
      </c>
      <c r="B22" t="s">
        <v>61</v>
      </c>
      <c r="C22" s="100">
        <v>16.14</v>
      </c>
      <c r="D22" s="100">
        <v>16.14</v>
      </c>
      <c r="E22" s="126"/>
    </row>
    <row r="23" ht="25.5" customHeight="1" spans="1:5">
      <c r="A23" s="61">
        <v>2210201</v>
      </c>
      <c r="B23" s="105" t="s">
        <v>62</v>
      </c>
      <c r="C23" s="100">
        <v>16.14</v>
      </c>
      <c r="D23" s="100">
        <v>16.14</v>
      </c>
      <c r="E23" s="126"/>
    </row>
    <row r="24" ht="25.5" customHeight="1" spans="1:5">
      <c r="A24" s="75" t="s">
        <v>63</v>
      </c>
      <c r="B24" s="128"/>
      <c r="C24" s="100">
        <f>C7+C18+C21</f>
        <v>9470.35</v>
      </c>
      <c r="D24" s="100">
        <f>D7+D18+D21</f>
        <v>201.7</v>
      </c>
      <c r="E24" s="99">
        <f>E7</f>
        <v>9268.65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E36" sqref="E36"/>
    </sheetView>
  </sheetViews>
  <sheetFormatPr defaultColWidth="6.875" defaultRowHeight="11.25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69" t="s">
        <v>68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3" t="s">
        <v>69</v>
      </c>
      <c r="B3" s="83"/>
      <c r="C3" s="83"/>
      <c r="D3" s="83"/>
      <c r="E3" s="83"/>
      <c r="F3" s="83"/>
    </row>
    <row r="4" ht="14.25" customHeight="1" spans="1:6">
      <c r="A4" s="116"/>
      <c r="B4" s="116"/>
      <c r="C4" s="116"/>
      <c r="D4" s="116"/>
      <c r="E4" s="116"/>
      <c r="F4" s="85" t="s">
        <v>2</v>
      </c>
    </row>
    <row r="5" ht="24" customHeight="1" spans="1:6">
      <c r="A5" s="135" t="s">
        <v>3</v>
      </c>
      <c r="B5" s="70"/>
      <c r="C5" s="135" t="s">
        <v>4</v>
      </c>
      <c r="D5" s="70"/>
      <c r="E5" s="70"/>
      <c r="F5" s="70"/>
    </row>
    <row r="6" ht="24" customHeight="1" spans="1:6">
      <c r="A6" s="135" t="s">
        <v>5</v>
      </c>
      <c r="B6" s="135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70</v>
      </c>
      <c r="E7" s="70" t="s">
        <v>41</v>
      </c>
      <c r="F7" s="70" t="s">
        <v>71</v>
      </c>
    </row>
    <row r="8" ht="28.5" customHeight="1" spans="1:6">
      <c r="A8" s="74" t="s">
        <v>11</v>
      </c>
      <c r="B8" s="117">
        <v>9470.35</v>
      </c>
      <c r="C8" s="72" t="s">
        <v>12</v>
      </c>
      <c r="D8" s="72"/>
      <c r="E8" s="72"/>
      <c r="F8" s="79"/>
    </row>
    <row r="9" ht="28.5" customHeight="1" spans="1:6">
      <c r="A9" s="74" t="s">
        <v>13</v>
      </c>
      <c r="B9" s="79"/>
      <c r="C9" s="72" t="s">
        <v>14</v>
      </c>
      <c r="D9" s="72"/>
      <c r="E9" s="72"/>
      <c r="F9" s="79"/>
    </row>
    <row r="10" ht="28.5" customHeight="1" spans="1:6">
      <c r="A10" s="74"/>
      <c r="B10" s="74"/>
      <c r="C10" s="72" t="s">
        <v>16</v>
      </c>
      <c r="D10" s="72"/>
      <c r="E10" s="72"/>
      <c r="F10" s="79"/>
    </row>
    <row r="11" ht="28.5" customHeight="1" spans="1:6">
      <c r="A11" s="74"/>
      <c r="B11" s="74"/>
      <c r="C11" s="74" t="s">
        <v>18</v>
      </c>
      <c r="D11" s="74"/>
      <c r="E11" s="74"/>
      <c r="F11" s="79"/>
    </row>
    <row r="12" ht="28.5" customHeight="1" spans="1:6">
      <c r="A12" s="74"/>
      <c r="B12" s="74"/>
      <c r="C12" s="72" t="s">
        <v>19</v>
      </c>
      <c r="D12" s="72"/>
      <c r="E12" s="72"/>
      <c r="F12" s="79"/>
    </row>
    <row r="13" ht="28.5" customHeight="1" spans="1:6">
      <c r="A13" s="74"/>
      <c r="B13" s="74"/>
      <c r="C13" s="72" t="s">
        <v>20</v>
      </c>
      <c r="D13" s="72"/>
      <c r="E13" s="72"/>
      <c r="F13" s="79"/>
    </row>
    <row r="14" ht="28.5" customHeight="1" spans="1:6">
      <c r="A14" s="74"/>
      <c r="B14" s="74"/>
      <c r="C14" s="74" t="s">
        <v>21</v>
      </c>
      <c r="D14" s="74"/>
      <c r="E14" s="74"/>
      <c r="F14" s="74"/>
    </row>
    <row r="15" ht="28.5" customHeight="1" spans="1:6">
      <c r="A15" s="74"/>
      <c r="B15" s="74"/>
      <c r="C15" s="74" t="s">
        <v>22</v>
      </c>
      <c r="D15" s="118">
        <v>9445.47</v>
      </c>
      <c r="E15" s="118">
        <v>9445.47</v>
      </c>
      <c r="F15" s="74"/>
    </row>
    <row r="16" ht="28.5" customHeight="1" spans="1:6">
      <c r="A16" s="74"/>
      <c r="B16" s="74"/>
      <c r="C16" s="72" t="s">
        <v>23</v>
      </c>
      <c r="D16" s="119">
        <v>8.74</v>
      </c>
      <c r="E16" s="119">
        <v>8.74</v>
      </c>
      <c r="F16" s="74"/>
    </row>
    <row r="17" ht="28.5" customHeight="1" spans="1:6">
      <c r="A17" s="74"/>
      <c r="B17" s="74"/>
      <c r="C17" s="72" t="s">
        <v>24</v>
      </c>
      <c r="D17" s="72"/>
      <c r="E17" s="72"/>
      <c r="F17" s="74"/>
    </row>
    <row r="18" ht="28.5" customHeight="1" spans="1:6">
      <c r="A18" s="74"/>
      <c r="B18" s="74"/>
      <c r="C18" s="74" t="s">
        <v>25</v>
      </c>
      <c r="D18" s="74"/>
      <c r="E18" s="74"/>
      <c r="F18" s="74"/>
    </row>
    <row r="19" ht="28.5" customHeight="1" spans="1:6">
      <c r="A19" s="74"/>
      <c r="B19" s="74"/>
      <c r="C19" s="74" t="s">
        <v>26</v>
      </c>
      <c r="D19" s="74"/>
      <c r="E19" s="74"/>
      <c r="F19" s="74"/>
    </row>
    <row r="20" ht="28.5" customHeight="1" spans="1:6">
      <c r="A20" s="74"/>
      <c r="B20" s="74"/>
      <c r="C20" s="74" t="s">
        <v>27</v>
      </c>
      <c r="D20" s="74"/>
      <c r="E20" s="74"/>
      <c r="F20" s="74"/>
    </row>
    <row r="21" ht="28.5" customHeight="1" spans="1:6">
      <c r="A21" s="74"/>
      <c r="B21" s="74"/>
      <c r="C21" s="74" t="s">
        <v>28</v>
      </c>
      <c r="D21" s="74"/>
      <c r="E21" s="74"/>
      <c r="F21" s="74"/>
    </row>
    <row r="22" ht="28.5" customHeight="1" spans="1:6">
      <c r="A22" s="74"/>
      <c r="B22" s="74"/>
      <c r="C22" s="74" t="s">
        <v>29</v>
      </c>
      <c r="D22" s="74"/>
      <c r="E22" s="74"/>
      <c r="F22" s="74"/>
    </row>
    <row r="23" ht="28.5" customHeight="1" spans="1:6">
      <c r="A23" s="74"/>
      <c r="B23" s="74"/>
      <c r="C23" s="74" t="s">
        <v>30</v>
      </c>
      <c r="D23" s="74"/>
      <c r="E23" s="74"/>
      <c r="F23" s="74"/>
    </row>
    <row r="24" ht="28.5" customHeight="1" spans="1:6">
      <c r="A24" s="74"/>
      <c r="B24" s="74"/>
      <c r="C24" s="74" t="s">
        <v>31</v>
      </c>
      <c r="D24" s="74"/>
      <c r="E24" s="74"/>
      <c r="F24" s="74"/>
    </row>
    <row r="25" ht="28.5" customHeight="1" spans="1:6">
      <c r="A25" s="74"/>
      <c r="B25" s="74"/>
      <c r="C25" s="74" t="s">
        <v>32</v>
      </c>
      <c r="D25" s="107">
        <v>16.14</v>
      </c>
      <c r="E25" s="107">
        <v>16.14</v>
      </c>
      <c r="F25" s="74"/>
    </row>
    <row r="26" ht="28.5" customHeight="1" spans="1:6">
      <c r="A26" s="74"/>
      <c r="B26" s="74"/>
      <c r="C26" s="74" t="s">
        <v>33</v>
      </c>
      <c r="D26" s="74"/>
      <c r="E26" s="74"/>
      <c r="F26" s="74"/>
    </row>
    <row r="27" ht="28.5" customHeight="1" spans="1:6">
      <c r="A27" s="74"/>
      <c r="B27" s="74"/>
      <c r="C27" s="74" t="s">
        <v>34</v>
      </c>
      <c r="D27" s="74"/>
      <c r="E27" s="74"/>
      <c r="F27" s="74"/>
    </row>
    <row r="28" ht="28.5" customHeight="1" spans="1:6">
      <c r="A28" s="74"/>
      <c r="B28" s="74"/>
      <c r="C28" s="74" t="s">
        <v>35</v>
      </c>
      <c r="D28" s="74"/>
      <c r="E28" s="74"/>
      <c r="F28" s="74"/>
    </row>
    <row r="29" ht="28.5" customHeight="1" spans="1:6">
      <c r="A29" s="70" t="s">
        <v>36</v>
      </c>
      <c r="B29" s="117">
        <v>9470.35</v>
      </c>
      <c r="C29" s="70" t="s">
        <v>37</v>
      </c>
      <c r="D29" s="117">
        <v>9470.35</v>
      </c>
      <c r="E29" s="117">
        <v>9470.35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7" workbookViewId="0">
      <selection activeCell="H24" sqref="H24"/>
    </sheetView>
  </sheetViews>
  <sheetFormatPr defaultColWidth="6.875" defaultRowHeight="11.25"/>
  <cols>
    <col min="1" max="1" width="11.875" style="67" customWidth="1"/>
    <col min="2" max="2" width="32.375" style="67" customWidth="1"/>
    <col min="3" max="8" width="10" style="67" customWidth="1"/>
    <col min="9" max="11" width="10.875" style="67" customWidth="1"/>
    <col min="12" max="16384" width="6.875" style="67"/>
  </cols>
  <sheetData>
    <row r="1" ht="16.5" customHeight="1" spans="1:11">
      <c r="A1" s="44" t="s">
        <v>72</v>
      </c>
      <c r="B1" s="45"/>
      <c r="C1" s="45"/>
      <c r="D1" s="45"/>
      <c r="E1" s="45"/>
      <c r="F1" s="45"/>
      <c r="G1" s="45"/>
      <c r="H1" s="45"/>
      <c r="I1" s="77"/>
      <c r="J1" s="77"/>
      <c r="K1" s="77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7"/>
      <c r="J2" s="77"/>
      <c r="K2" s="77"/>
    </row>
    <row r="3" ht="29.25" customHeight="1" spans="1:11">
      <c r="A3" s="68" t="s">
        <v>73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2"/>
      <c r="B4" s="102"/>
      <c r="C4" s="102"/>
      <c r="D4" s="102"/>
      <c r="E4" s="102"/>
      <c r="F4" s="102"/>
      <c r="G4" s="102"/>
      <c r="H4" s="102"/>
      <c r="I4" s="102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74</v>
      </c>
      <c r="D5" s="70"/>
      <c r="E5" s="70"/>
      <c r="F5" s="70" t="s">
        <v>75</v>
      </c>
      <c r="G5" s="70"/>
      <c r="H5" s="70"/>
      <c r="I5" s="70" t="s">
        <v>76</v>
      </c>
      <c r="J5" s="70"/>
      <c r="K5" s="70"/>
    </row>
    <row r="6" s="66" customFormat="1" ht="30.75" customHeight="1" spans="1:11">
      <c r="A6" s="70" t="s">
        <v>45</v>
      </c>
      <c r="B6" s="70" t="s">
        <v>46</v>
      </c>
      <c r="C6" s="70" t="s">
        <v>63</v>
      </c>
      <c r="D6" s="70" t="s">
        <v>66</v>
      </c>
      <c r="E6" s="70" t="s">
        <v>67</v>
      </c>
      <c r="F6" s="70" t="s">
        <v>63</v>
      </c>
      <c r="G6" s="70" t="s">
        <v>66</v>
      </c>
      <c r="H6" s="70" t="s">
        <v>67</v>
      </c>
      <c r="I6" s="70" t="s">
        <v>63</v>
      </c>
      <c r="J6" s="70" t="s">
        <v>66</v>
      </c>
      <c r="K6" s="70" t="s">
        <v>67</v>
      </c>
    </row>
    <row r="7" s="66" customFormat="1" ht="30.75" customHeight="1" spans="1:11">
      <c r="A7" s="103">
        <v>208</v>
      </c>
      <c r="B7" s="104" t="s">
        <v>47</v>
      </c>
      <c r="C7" s="59">
        <v>8939.46</v>
      </c>
      <c r="D7" s="59">
        <v>225.34</v>
      </c>
      <c r="E7" s="59">
        <v>8714.12</v>
      </c>
      <c r="F7" s="59">
        <v>9445.47</v>
      </c>
      <c r="G7" s="59">
        <f>G8+G10+G1</f>
        <v>176.82</v>
      </c>
      <c r="H7" s="59">
        <f>H8+H14+H16</f>
        <v>9268.65</v>
      </c>
      <c r="I7" s="106">
        <f>(F7-C7)/C7*100</f>
        <v>5.6604090179944</v>
      </c>
      <c r="J7" s="106">
        <f>(G7-D7)/D7*100</f>
        <v>-21.5319073400195</v>
      </c>
      <c r="K7" s="107">
        <f>(H24-E24)/E24*100</f>
        <v>6.36358002873498</v>
      </c>
    </row>
    <row r="8" s="66" customFormat="1" ht="30.75" customHeight="1" spans="1:11">
      <c r="A8" s="103">
        <v>20801</v>
      </c>
      <c r="B8" s="104" t="s">
        <v>48</v>
      </c>
      <c r="C8" s="59">
        <v>231.88</v>
      </c>
      <c r="D8" s="59">
        <v>194.86</v>
      </c>
      <c r="E8" s="59">
        <v>37.02</v>
      </c>
      <c r="F8" s="59">
        <v>192.04</v>
      </c>
      <c r="G8" s="59">
        <v>151.86</v>
      </c>
      <c r="H8" s="59">
        <v>40.18</v>
      </c>
      <c r="I8" s="106">
        <f>(F8-C8)/C8*100</f>
        <v>-17.1813006727618</v>
      </c>
      <c r="J8" s="106">
        <f>(G8-D8)/D8*100</f>
        <v>-22.0671251154675</v>
      </c>
      <c r="K8" s="107">
        <f>(H8-E8)/E8*100</f>
        <v>8.53592652620204</v>
      </c>
    </row>
    <row r="9" s="66" customFormat="1" ht="30.75" customHeight="1" spans="1:11">
      <c r="A9" s="103">
        <v>2080109</v>
      </c>
      <c r="B9" s="104" t="s">
        <v>49</v>
      </c>
      <c r="C9" s="59">
        <v>231.88</v>
      </c>
      <c r="D9" s="59">
        <v>194.86</v>
      </c>
      <c r="E9" s="59">
        <v>37.02</v>
      </c>
      <c r="F9" s="59">
        <v>192.04</v>
      </c>
      <c r="G9" s="59">
        <v>151.86</v>
      </c>
      <c r="H9" s="59">
        <v>40.18</v>
      </c>
      <c r="I9" s="106">
        <f>(F9-C9)/C9*100</f>
        <v>-17.1813006727618</v>
      </c>
      <c r="J9" s="106">
        <f>(G9-D9)/D9*100</f>
        <v>-22.0671251154675</v>
      </c>
      <c r="K9" s="107">
        <f>(H9-E9)/E9*100</f>
        <v>8.53592652620204</v>
      </c>
    </row>
    <row r="10" s="66" customFormat="1" ht="30.75" customHeight="1" spans="1:11">
      <c r="A10" s="103">
        <v>20805</v>
      </c>
      <c r="B10" s="104" t="s">
        <v>50</v>
      </c>
      <c r="C10" s="59">
        <v>30.48</v>
      </c>
      <c r="D10" s="59">
        <v>30.48</v>
      </c>
      <c r="E10" s="59"/>
      <c r="F10" s="59">
        <v>24.96</v>
      </c>
      <c r="G10" s="59">
        <v>24.96</v>
      </c>
      <c r="H10" s="59"/>
      <c r="I10" s="106">
        <f>(F10-C10)/C10*100</f>
        <v>-18.1102362204724</v>
      </c>
      <c r="J10" s="106">
        <f>(G10-D10)/D10*100</f>
        <v>-18.1102362204724</v>
      </c>
      <c r="K10" s="107"/>
    </row>
    <row r="11" customFormat="1" ht="30" customHeight="1" spans="1:11">
      <c r="A11" s="61">
        <v>2080502</v>
      </c>
      <c r="B11" s="105" t="s">
        <v>51</v>
      </c>
      <c r="C11" s="58">
        <v>0</v>
      </c>
      <c r="D11" s="58">
        <v>0</v>
      </c>
      <c r="E11" s="106"/>
      <c r="F11" s="59">
        <v>1.18</v>
      </c>
      <c r="G11" s="59">
        <v>1.18</v>
      </c>
      <c r="H11" s="58"/>
      <c r="I11" s="58"/>
      <c r="J11" s="106"/>
      <c r="K11" s="107"/>
    </row>
    <row r="12" customFormat="1" ht="30" customHeight="1" spans="1:11">
      <c r="A12" s="61">
        <v>2080505</v>
      </c>
      <c r="B12" s="105" t="s">
        <v>52</v>
      </c>
      <c r="C12" s="107">
        <v>30.48</v>
      </c>
      <c r="D12" s="107">
        <v>30.48</v>
      </c>
      <c r="E12" s="106"/>
      <c r="F12" s="59">
        <v>21.52</v>
      </c>
      <c r="G12" s="59">
        <v>21.52</v>
      </c>
      <c r="H12" s="58"/>
      <c r="I12" s="58"/>
      <c r="J12" s="106">
        <f>(G12-D12)/D12*100</f>
        <v>-29.3963254593176</v>
      </c>
      <c r="K12" s="107"/>
    </row>
    <row r="13" customFormat="1" ht="30" customHeight="1" spans="1:11">
      <c r="A13" s="61">
        <v>2080506</v>
      </c>
      <c r="B13" s="105" t="s">
        <v>53</v>
      </c>
      <c r="C13" s="58">
        <v>0</v>
      </c>
      <c r="D13" s="58">
        <v>0</v>
      </c>
      <c r="E13" s="106"/>
      <c r="F13" s="59">
        <v>2.26</v>
      </c>
      <c r="G13" s="59">
        <v>2.26</v>
      </c>
      <c r="H13" s="58"/>
      <c r="I13" s="58"/>
      <c r="J13" s="106"/>
      <c r="K13" s="107"/>
    </row>
    <row r="14" customFormat="1" ht="30.75" customHeight="1" spans="1:11">
      <c r="A14" s="103">
        <v>20826</v>
      </c>
      <c r="B14" s="104" t="s">
        <v>54</v>
      </c>
      <c r="C14" s="107">
        <v>8653.27</v>
      </c>
      <c r="D14" s="107"/>
      <c r="E14" s="107">
        <v>8653.27</v>
      </c>
      <c r="F14" s="107">
        <v>9201.18</v>
      </c>
      <c r="G14" s="107"/>
      <c r="H14" s="107">
        <v>9201.18</v>
      </c>
      <c r="I14" s="106">
        <f t="shared" ref="I14:I24" si="0">(F14-C14)/C14*100</f>
        <v>6.33182600334902</v>
      </c>
      <c r="J14" s="106"/>
      <c r="K14" s="107">
        <f>(H14-E14)/E14*100</f>
        <v>6.33182600334902</v>
      </c>
    </row>
    <row r="15" ht="30.75" customHeight="1" spans="1:11">
      <c r="A15" s="103">
        <v>2082602</v>
      </c>
      <c r="B15" s="104" t="s">
        <v>55</v>
      </c>
      <c r="C15" s="59">
        <v>8653.27</v>
      </c>
      <c r="D15" s="59"/>
      <c r="E15" s="59">
        <v>8653.27</v>
      </c>
      <c r="F15" s="59">
        <v>9202.18</v>
      </c>
      <c r="G15" s="59"/>
      <c r="H15" s="107">
        <v>9201.18</v>
      </c>
      <c r="I15" s="106">
        <f t="shared" si="0"/>
        <v>6.34338232829901</v>
      </c>
      <c r="J15" s="106"/>
      <c r="K15" s="107">
        <f>(H15-E15)/E15*100</f>
        <v>6.33182600334902</v>
      </c>
    </row>
    <row r="16" ht="30.75" customHeight="1" spans="1:11">
      <c r="A16" s="103">
        <v>20899</v>
      </c>
      <c r="B16" s="104" t="s">
        <v>77</v>
      </c>
      <c r="C16" s="59">
        <v>23.83</v>
      </c>
      <c r="D16" s="59"/>
      <c r="E16" s="59">
        <v>23.83</v>
      </c>
      <c r="F16" s="59">
        <v>27.29</v>
      </c>
      <c r="G16" s="59"/>
      <c r="H16" s="59">
        <v>27.29</v>
      </c>
      <c r="I16" s="106">
        <f t="shared" si="0"/>
        <v>14.519513218632</v>
      </c>
      <c r="J16" s="106"/>
      <c r="K16" s="107">
        <f>(H16-E16)/E16*100</f>
        <v>14.519513218632</v>
      </c>
    </row>
    <row r="17" ht="30.75" customHeight="1" spans="1:11">
      <c r="A17" s="103">
        <v>2089901</v>
      </c>
      <c r="B17" s="104" t="s">
        <v>56</v>
      </c>
      <c r="C17" s="59">
        <v>23.83</v>
      </c>
      <c r="D17" s="59"/>
      <c r="E17" s="59">
        <v>23.83</v>
      </c>
      <c r="F17" s="59">
        <v>27.29</v>
      </c>
      <c r="G17" s="59"/>
      <c r="H17" s="59">
        <v>27.29</v>
      </c>
      <c r="I17" s="106">
        <f t="shared" si="0"/>
        <v>14.519513218632</v>
      </c>
      <c r="J17" s="106"/>
      <c r="K17" s="107">
        <f>(H17-E17)/E17*100</f>
        <v>14.519513218632</v>
      </c>
    </row>
    <row r="18" ht="30.75" customHeight="1" spans="1:11">
      <c r="A18" s="103">
        <v>210</v>
      </c>
      <c r="B18" s="108" t="s">
        <v>57</v>
      </c>
      <c r="C18" s="59">
        <v>9.15</v>
      </c>
      <c r="D18" s="59">
        <v>9.15</v>
      </c>
      <c r="E18" s="59"/>
      <c r="F18" s="59">
        <v>8.74</v>
      </c>
      <c r="G18" s="59">
        <v>8.74</v>
      </c>
      <c r="H18" s="59"/>
      <c r="I18" s="106">
        <f t="shared" si="0"/>
        <v>-4.48087431693989</v>
      </c>
      <c r="J18" s="106">
        <f t="shared" ref="J14:J24" si="1">(G18-D18)/D18*100</f>
        <v>-4.48087431693989</v>
      </c>
      <c r="K18" s="107"/>
    </row>
    <row r="19" ht="25.5" customHeight="1" spans="1:11">
      <c r="A19" s="103">
        <v>21011</v>
      </c>
      <c r="B19" s="109" t="s">
        <v>58</v>
      </c>
      <c r="C19" s="100">
        <v>9.15</v>
      </c>
      <c r="D19" s="100">
        <v>9.15</v>
      </c>
      <c r="E19" s="100"/>
      <c r="F19" s="100">
        <v>8.74</v>
      </c>
      <c r="G19" s="100">
        <v>8.74</v>
      </c>
      <c r="H19" s="100"/>
      <c r="I19" s="106">
        <f t="shared" si="0"/>
        <v>-4.48087431693989</v>
      </c>
      <c r="J19" s="106">
        <f t="shared" si="1"/>
        <v>-4.48087431693989</v>
      </c>
      <c r="K19" s="107"/>
    </row>
    <row r="20" ht="25.5" customHeight="1" spans="1:11">
      <c r="A20" s="103">
        <v>2101102</v>
      </c>
      <c r="B20" s="109" t="s">
        <v>59</v>
      </c>
      <c r="C20" s="100">
        <v>9.15</v>
      </c>
      <c r="D20" s="100">
        <v>9.15</v>
      </c>
      <c r="E20" s="100"/>
      <c r="F20" s="100">
        <v>8.74</v>
      </c>
      <c r="G20" s="100">
        <v>8.74</v>
      </c>
      <c r="H20" s="100"/>
      <c r="I20" s="106">
        <f t="shared" si="0"/>
        <v>-4.48087431693989</v>
      </c>
      <c r="J20" s="106">
        <f t="shared" si="1"/>
        <v>-4.48087431693989</v>
      </c>
      <c r="K20" s="107"/>
    </row>
    <row r="21" ht="25.5" customHeight="1" spans="1:11">
      <c r="A21" s="103">
        <v>221</v>
      </c>
      <c r="B21" s="110" t="s">
        <v>60</v>
      </c>
      <c r="C21" s="100">
        <v>12.19</v>
      </c>
      <c r="D21" s="100">
        <v>12.19</v>
      </c>
      <c r="E21" s="100"/>
      <c r="F21" s="100">
        <v>16.14</v>
      </c>
      <c r="G21" s="100">
        <v>16.14</v>
      </c>
      <c r="H21" s="100"/>
      <c r="I21" s="106">
        <f t="shared" si="0"/>
        <v>32.4036095159967</v>
      </c>
      <c r="J21" s="106">
        <f t="shared" si="1"/>
        <v>32.4036095159967</v>
      </c>
      <c r="K21" s="107"/>
    </row>
    <row r="22" ht="25.5" customHeight="1" spans="1:11">
      <c r="A22" s="103">
        <v>22102</v>
      </c>
      <c r="B22" s="111" t="s">
        <v>61</v>
      </c>
      <c r="C22" s="100">
        <v>12.19</v>
      </c>
      <c r="D22" s="100">
        <v>12.19</v>
      </c>
      <c r="E22" s="100"/>
      <c r="F22" s="100">
        <v>16.14</v>
      </c>
      <c r="G22" s="100">
        <v>16.14</v>
      </c>
      <c r="H22" s="100"/>
      <c r="I22" s="106">
        <f t="shared" si="0"/>
        <v>32.4036095159967</v>
      </c>
      <c r="J22" s="106">
        <f t="shared" si="1"/>
        <v>32.4036095159967</v>
      </c>
      <c r="K22" s="107"/>
    </row>
    <row r="23" ht="25.5" customHeight="1" spans="1:11">
      <c r="A23" s="103">
        <v>2210201</v>
      </c>
      <c r="B23" s="110" t="s">
        <v>62</v>
      </c>
      <c r="C23" s="100">
        <v>12.19</v>
      </c>
      <c r="D23" s="100">
        <v>12.19</v>
      </c>
      <c r="E23" s="100"/>
      <c r="F23" s="100">
        <v>16.14</v>
      </c>
      <c r="G23" s="100">
        <v>16.14</v>
      </c>
      <c r="H23" s="100"/>
      <c r="I23" s="106">
        <f t="shared" si="0"/>
        <v>32.4036095159967</v>
      </c>
      <c r="J23" s="106">
        <f t="shared" si="1"/>
        <v>32.4036095159967</v>
      </c>
      <c r="K23" s="107"/>
    </row>
    <row r="24" ht="25.5" customHeight="1" spans="1:11">
      <c r="A24" s="112" t="s">
        <v>63</v>
      </c>
      <c r="B24" s="112"/>
      <c r="C24" s="100">
        <v>8960.8</v>
      </c>
      <c r="D24" s="100">
        <v>246.68</v>
      </c>
      <c r="E24" s="100">
        <v>8714.12</v>
      </c>
      <c r="F24" s="100">
        <v>9470.35</v>
      </c>
      <c r="G24" s="100">
        <v>201.7</v>
      </c>
      <c r="H24" s="100">
        <f>H9+H14+H16</f>
        <v>9268.65</v>
      </c>
      <c r="I24" s="106">
        <f t="shared" si="0"/>
        <v>5.68643424694225</v>
      </c>
      <c r="J24" s="106">
        <f t="shared" si="1"/>
        <v>-18.2341495054321</v>
      </c>
      <c r="K24" s="107">
        <f>(H24-E24)/E24*100</f>
        <v>6.36358002873498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13" workbookViewId="0">
      <selection activeCell="E56" sqref="E5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78</v>
      </c>
      <c r="B1" s="94"/>
      <c r="C1" s="94"/>
    </row>
    <row r="2" ht="44.25" customHeight="1" spans="1:5">
      <c r="A2" s="95" t="s">
        <v>79</v>
      </c>
      <c r="B2" s="95"/>
      <c r="C2" s="95"/>
      <c r="D2" s="96"/>
      <c r="E2" s="96"/>
    </row>
    <row r="3" ht="20.25" customHeight="1" spans="3:3">
      <c r="C3" s="97" t="s">
        <v>2</v>
      </c>
    </row>
    <row r="4" ht="22.5" customHeight="1" spans="1:3">
      <c r="A4" s="98" t="s">
        <v>80</v>
      </c>
      <c r="B4" s="98" t="s">
        <v>6</v>
      </c>
      <c r="C4" s="98" t="s">
        <v>81</v>
      </c>
    </row>
    <row r="5" ht="22.5" customHeight="1" spans="1:3">
      <c r="A5" s="99" t="s">
        <v>82</v>
      </c>
      <c r="B5" s="100">
        <v>191.57</v>
      </c>
      <c r="C5" s="100"/>
    </row>
    <row r="6" ht="22.5" customHeight="1" spans="1:3">
      <c r="A6" s="99" t="s">
        <v>83</v>
      </c>
      <c r="B6" s="100">
        <v>77</v>
      </c>
      <c r="C6" s="100"/>
    </row>
    <row r="7" ht="22.5" customHeight="1" spans="1:3">
      <c r="A7" s="99" t="s">
        <v>84</v>
      </c>
      <c r="B7" s="100">
        <v>10.88</v>
      </c>
      <c r="C7" s="100"/>
    </row>
    <row r="8" ht="22.5" customHeight="1" spans="1:3">
      <c r="A8" s="99" t="s">
        <v>85</v>
      </c>
      <c r="B8" s="100">
        <v>6.42</v>
      </c>
      <c r="C8" s="100"/>
    </row>
    <row r="9" ht="22.5" customHeight="1" spans="1:3">
      <c r="A9" s="99" t="s">
        <v>86</v>
      </c>
      <c r="B9" s="100">
        <v>48.49</v>
      </c>
      <c r="C9" s="100"/>
    </row>
    <row r="10" ht="22.5" customHeight="1" spans="1:3">
      <c r="A10" s="99" t="s">
        <v>87</v>
      </c>
      <c r="B10" s="100">
        <v>21.52</v>
      </c>
      <c r="C10" s="100"/>
    </row>
    <row r="11" ht="22.5" customHeight="1" spans="1:3">
      <c r="A11" s="99" t="s">
        <v>88</v>
      </c>
      <c r="C11" s="100"/>
    </row>
    <row r="12" ht="22.5" customHeight="1" spans="1:3">
      <c r="A12" s="99" t="s">
        <v>89</v>
      </c>
      <c r="B12" s="100">
        <v>8.74</v>
      </c>
      <c r="C12" s="100"/>
    </row>
    <row r="13" ht="22.5" customHeight="1" spans="1:3">
      <c r="A13" s="99" t="s">
        <v>90</v>
      </c>
      <c r="B13" s="100"/>
      <c r="C13" s="100"/>
    </row>
    <row r="14" ht="22.5" customHeight="1" spans="1:3">
      <c r="A14" s="99" t="s">
        <v>91</v>
      </c>
      <c r="B14" s="100">
        <v>0.12</v>
      </c>
      <c r="C14" s="100"/>
    </row>
    <row r="15" ht="22.5" customHeight="1" spans="1:3">
      <c r="A15" s="99" t="s">
        <v>92</v>
      </c>
      <c r="B15" s="100">
        <v>16.14</v>
      </c>
      <c r="C15" s="100"/>
    </row>
    <row r="16" ht="22.5" customHeight="1" spans="1:3">
      <c r="A16" s="99" t="s">
        <v>93</v>
      </c>
      <c r="B16" s="100">
        <v>2.26</v>
      </c>
      <c r="C16" s="100"/>
    </row>
    <row r="17" ht="22.5" customHeight="1" spans="1:3">
      <c r="A17" s="99" t="s">
        <v>94</v>
      </c>
      <c r="B17" s="100">
        <v>8.96</v>
      </c>
      <c r="C17" s="100"/>
    </row>
    <row r="18" ht="22.5" customHeight="1" spans="1:3">
      <c r="A18" s="99" t="s">
        <v>95</v>
      </c>
      <c r="B18" s="100">
        <v>0.5</v>
      </c>
      <c r="C18" s="100"/>
    </row>
    <row r="19" ht="22.5" customHeight="1" spans="1:3">
      <c r="A19" s="99" t="s">
        <v>96</v>
      </c>
      <c r="B19" s="100">
        <v>0.5</v>
      </c>
      <c r="C19" s="100"/>
    </row>
    <row r="20" ht="22.5" customHeight="1" spans="1:3">
      <c r="A20" s="99" t="s">
        <v>97</v>
      </c>
      <c r="B20" s="100"/>
      <c r="C20" s="100"/>
    </row>
    <row r="21" ht="22.5" customHeight="1" spans="1:3">
      <c r="A21" s="99" t="s">
        <v>98</v>
      </c>
      <c r="B21" s="100"/>
      <c r="C21" s="100"/>
    </row>
    <row r="22" ht="22.5" customHeight="1" spans="1:3">
      <c r="A22" s="99" t="s">
        <v>99</v>
      </c>
      <c r="B22" s="100"/>
      <c r="C22" s="100"/>
    </row>
    <row r="23" ht="22.5" customHeight="1" spans="1:3">
      <c r="A23" s="99" t="s">
        <v>100</v>
      </c>
      <c r="B23" s="100"/>
      <c r="C23" s="100"/>
    </row>
    <row r="24" ht="22.5" customHeight="1" spans="1:3">
      <c r="A24" s="99" t="s">
        <v>101</v>
      </c>
      <c r="B24" s="100">
        <v>0.3</v>
      </c>
      <c r="C24" s="100"/>
    </row>
    <row r="25" ht="22.5" customHeight="1" spans="1:3">
      <c r="A25" s="99" t="s">
        <v>102</v>
      </c>
      <c r="B25" s="100"/>
      <c r="C25" s="100"/>
    </row>
    <row r="26" ht="22.5" customHeight="1" spans="1:3">
      <c r="A26" s="99" t="s">
        <v>103</v>
      </c>
      <c r="B26" s="100"/>
      <c r="C26" s="100"/>
    </row>
    <row r="27" ht="22.5" customHeight="1" spans="1:3">
      <c r="A27" s="99" t="s">
        <v>104</v>
      </c>
      <c r="B27" s="100"/>
      <c r="C27" s="100"/>
    </row>
    <row r="28" ht="22.5" customHeight="1" spans="1:3">
      <c r="A28" s="99" t="s">
        <v>105</v>
      </c>
      <c r="B28" s="100"/>
      <c r="C28" s="100"/>
    </row>
    <row r="29" ht="22.5" customHeight="1" spans="1:3">
      <c r="A29" s="99" t="s">
        <v>106</v>
      </c>
      <c r="B29" s="100"/>
      <c r="C29" s="100"/>
    </row>
    <row r="30" ht="22.5" customHeight="1" spans="1:3">
      <c r="A30" s="99" t="s">
        <v>107</v>
      </c>
      <c r="B30" s="100"/>
      <c r="C30" s="100"/>
    </row>
    <row r="31" ht="22.5" customHeight="1" spans="1:3">
      <c r="A31" s="99" t="s">
        <v>108</v>
      </c>
      <c r="B31" s="100"/>
      <c r="C31" s="100"/>
    </row>
    <row r="32" ht="22.5" customHeight="1" spans="1:3">
      <c r="A32" s="99" t="s">
        <v>109</v>
      </c>
      <c r="B32" s="100">
        <v>0.5</v>
      </c>
      <c r="C32" s="100"/>
    </row>
    <row r="33" ht="22.5" customHeight="1" spans="1:3">
      <c r="A33" s="99" t="s">
        <v>110</v>
      </c>
      <c r="B33" s="100"/>
      <c r="C33" s="100"/>
    </row>
    <row r="34" ht="22.5" customHeight="1" spans="1:3">
      <c r="A34" s="99" t="s">
        <v>111</v>
      </c>
      <c r="B34" s="100"/>
      <c r="C34" s="100"/>
    </row>
    <row r="35" ht="22.5" customHeight="1" spans="1:3">
      <c r="A35" s="99" t="s">
        <v>112</v>
      </c>
      <c r="B35" s="100"/>
      <c r="C35" s="100"/>
    </row>
    <row r="36" ht="22.5" customHeight="1" spans="1:3">
      <c r="A36" s="99" t="s">
        <v>113</v>
      </c>
      <c r="B36" s="100"/>
      <c r="C36" s="100"/>
    </row>
    <row r="37" ht="22.5" customHeight="1" spans="1:3">
      <c r="A37" s="99" t="s">
        <v>114</v>
      </c>
      <c r="B37" s="100">
        <v>3</v>
      </c>
      <c r="C37" s="100"/>
    </row>
    <row r="38" ht="22.5" customHeight="1" spans="1:3">
      <c r="A38" s="99" t="s">
        <v>115</v>
      </c>
      <c r="B38" s="100"/>
      <c r="C38" s="100"/>
    </row>
    <row r="39" ht="22.5" customHeight="1" spans="1:3">
      <c r="A39" s="99" t="s">
        <v>116</v>
      </c>
      <c r="B39" s="100"/>
      <c r="C39" s="100"/>
    </row>
    <row r="40" ht="22.5" customHeight="1" spans="1:3">
      <c r="A40" s="99" t="s">
        <v>117</v>
      </c>
      <c r="B40" s="100">
        <v>2.7</v>
      </c>
      <c r="C40" s="100"/>
    </row>
    <row r="41" ht="22.5" customHeight="1" spans="1:3">
      <c r="A41" s="99" t="s">
        <v>118</v>
      </c>
      <c r="B41" s="100">
        <v>1.2</v>
      </c>
      <c r="C41" s="100"/>
    </row>
    <row r="42" ht="22.5" customHeight="1" spans="1:3">
      <c r="A42" s="99" t="s">
        <v>119</v>
      </c>
      <c r="B42" s="100"/>
      <c r="C42" s="100"/>
    </row>
    <row r="43" ht="22.5" customHeight="1" spans="1:3">
      <c r="A43" s="99" t="s">
        <v>120</v>
      </c>
      <c r="B43" s="100"/>
      <c r="C43" s="100"/>
    </row>
    <row r="44" ht="22.5" customHeight="1" spans="1:3">
      <c r="A44" s="101" t="s">
        <v>121</v>
      </c>
      <c r="B44" s="100">
        <v>0.26</v>
      </c>
      <c r="C44" s="100"/>
    </row>
    <row r="45" ht="22.5" customHeight="1" spans="1:3">
      <c r="A45" s="99" t="s">
        <v>122</v>
      </c>
      <c r="B45" s="100">
        <v>1.18</v>
      </c>
      <c r="C45" s="100"/>
    </row>
    <row r="46" ht="22.5" customHeight="1" spans="1:3">
      <c r="A46" s="99" t="s">
        <v>123</v>
      </c>
      <c r="B46" s="100"/>
      <c r="C46" s="100"/>
    </row>
    <row r="47" ht="22.5" customHeight="1" spans="1:3">
      <c r="A47" s="99" t="s">
        <v>124</v>
      </c>
      <c r="B47" s="100">
        <v>1.18</v>
      </c>
      <c r="C47" s="100"/>
    </row>
    <row r="48" ht="22.5" customHeight="1" spans="1:3">
      <c r="A48" s="99" t="s">
        <v>125</v>
      </c>
      <c r="B48" s="100"/>
      <c r="C48" s="100"/>
    </row>
    <row r="49" ht="22.5" customHeight="1" spans="1:3">
      <c r="A49" s="99" t="s">
        <v>126</v>
      </c>
      <c r="B49" s="100"/>
      <c r="C49" s="100"/>
    </row>
    <row r="50" ht="22.5" customHeight="1" spans="1:3">
      <c r="A50" s="99" t="s">
        <v>127</v>
      </c>
      <c r="B50" s="100"/>
      <c r="C50" s="100"/>
    </row>
    <row r="51" ht="22.5" customHeight="1" spans="1:3">
      <c r="A51" s="99" t="s">
        <v>128</v>
      </c>
      <c r="B51" s="100"/>
      <c r="C51" s="100"/>
    </row>
    <row r="52" ht="22.5" customHeight="1" spans="1:3">
      <c r="A52" s="99" t="s">
        <v>129</v>
      </c>
      <c r="B52" s="100"/>
      <c r="C52" s="100"/>
    </row>
    <row r="53" ht="22.5" customHeight="1" spans="1:3">
      <c r="A53" s="99" t="s">
        <v>130</v>
      </c>
      <c r="B53" s="100"/>
      <c r="C53" s="100"/>
    </row>
    <row r="54" ht="22.5" customHeight="1" spans="1:3">
      <c r="A54" s="99" t="s">
        <v>131</v>
      </c>
      <c r="B54" s="100"/>
      <c r="C54" s="100"/>
    </row>
    <row r="55" ht="22.5" customHeight="1" spans="1:3">
      <c r="A55" s="99" t="s">
        <v>132</v>
      </c>
      <c r="B55" s="100"/>
      <c r="C55" s="100"/>
    </row>
    <row r="56" ht="22.5" customHeight="1" spans="1:3">
      <c r="A56" s="99" t="s">
        <v>133</v>
      </c>
      <c r="B56" s="100"/>
      <c r="C56" s="100"/>
    </row>
    <row r="57" ht="22.5" customHeight="1" spans="1:3">
      <c r="A57" s="98" t="s">
        <v>134</v>
      </c>
      <c r="B57" s="100">
        <v>201.71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135</v>
      </c>
    </row>
    <row r="2" ht="19.5" customHeight="1" spans="1:2">
      <c r="A2" s="81"/>
      <c r="B2" s="82"/>
    </row>
    <row r="3" ht="30" customHeight="1" spans="1:2">
      <c r="A3" s="83" t="s">
        <v>136</v>
      </c>
      <c r="B3" s="83"/>
    </row>
    <row r="4" ht="16.5" customHeight="1" spans="1:2">
      <c r="A4" s="84"/>
      <c r="B4" s="85" t="s">
        <v>2</v>
      </c>
    </row>
    <row r="5" ht="38.25" customHeight="1" spans="1:2">
      <c r="A5" s="86" t="s">
        <v>5</v>
      </c>
      <c r="B5" s="86" t="s">
        <v>75</v>
      </c>
    </row>
    <row r="6" ht="38.25" customHeight="1" spans="1:2">
      <c r="A6" s="87" t="s">
        <v>137</v>
      </c>
      <c r="B6" s="74">
        <v>1.2</v>
      </c>
    </row>
    <row r="7" ht="38.25" customHeight="1" spans="1:2">
      <c r="A7" s="74" t="s">
        <v>138</v>
      </c>
      <c r="B7" s="74"/>
    </row>
    <row r="8" ht="38.25" customHeight="1" spans="1:2">
      <c r="A8" s="74" t="s">
        <v>139</v>
      </c>
      <c r="B8" s="74"/>
    </row>
    <row r="9" ht="38.25" customHeight="1" spans="1:2">
      <c r="A9" s="88" t="s">
        <v>140</v>
      </c>
      <c r="B9" s="88">
        <v>1.2</v>
      </c>
    </row>
    <row r="10" ht="38.25" customHeight="1" spans="1:2">
      <c r="A10" s="89" t="s">
        <v>141</v>
      </c>
      <c r="B10" s="88">
        <v>1.2</v>
      </c>
    </row>
    <row r="11" ht="38.25" customHeight="1" spans="1:2">
      <c r="A11" s="90" t="s">
        <v>142</v>
      </c>
      <c r="B11" s="91"/>
    </row>
    <row r="12" ht="91.5" customHeight="1" spans="1:2">
      <c r="A12" s="92" t="s">
        <v>143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44" t="s">
        <v>144</v>
      </c>
      <c r="B1" s="45"/>
      <c r="C1" s="45"/>
      <c r="D1" s="45"/>
      <c r="E1" s="45"/>
      <c r="F1" s="45"/>
      <c r="G1" s="45"/>
      <c r="H1" s="45"/>
      <c r="I1" s="45"/>
      <c r="J1" s="77"/>
      <c r="K1" s="77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7"/>
      <c r="K2" s="77"/>
    </row>
    <row r="3" ht="29.25" customHeight="1" spans="1:11">
      <c r="A3" s="68" t="s">
        <v>145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74</v>
      </c>
      <c r="D5" s="70"/>
      <c r="E5" s="70"/>
      <c r="F5" s="70" t="s">
        <v>75</v>
      </c>
      <c r="G5" s="70"/>
      <c r="H5" s="70"/>
      <c r="I5" s="70" t="s">
        <v>146</v>
      </c>
      <c r="J5" s="70"/>
      <c r="K5" s="70"/>
    </row>
    <row r="6" s="66" customFormat="1" ht="27.75" customHeight="1" spans="1:11">
      <c r="A6" s="70" t="s">
        <v>45</v>
      </c>
      <c r="B6" s="70" t="s">
        <v>46</v>
      </c>
      <c r="C6" s="70" t="s">
        <v>63</v>
      </c>
      <c r="D6" s="70" t="s">
        <v>66</v>
      </c>
      <c r="E6" s="70" t="s">
        <v>67</v>
      </c>
      <c r="F6" s="70" t="s">
        <v>63</v>
      </c>
      <c r="G6" s="70" t="s">
        <v>66</v>
      </c>
      <c r="H6" s="70" t="s">
        <v>67</v>
      </c>
      <c r="I6" s="70" t="s">
        <v>63</v>
      </c>
      <c r="J6" s="70" t="s">
        <v>66</v>
      </c>
      <c r="K6" s="70" t="s">
        <v>67</v>
      </c>
    </row>
    <row r="7" s="66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9"/>
      <c r="K7" s="79"/>
    </row>
    <row r="8" s="66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9"/>
      <c r="K8" s="79"/>
    </row>
    <row r="9" s="66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9"/>
      <c r="K9" s="79"/>
    </row>
    <row r="10" s="66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9"/>
      <c r="K10" s="79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80"/>
      <c r="K11" s="80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147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13" sqref="F13"/>
    </sheetView>
  </sheetViews>
  <sheetFormatPr defaultColWidth="9" defaultRowHeight="14.25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148</v>
      </c>
      <c r="B1" s="45"/>
      <c r="C1" s="45"/>
      <c r="D1" s="45"/>
      <c r="E1" s="45"/>
      <c r="F1" s="45"/>
    </row>
    <row r="2" ht="22.5" spans="1:8">
      <c r="A2" s="46" t="s">
        <v>149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150</v>
      </c>
      <c r="B4" s="51" t="s">
        <v>151</v>
      </c>
      <c r="C4" s="52" t="s">
        <v>152</v>
      </c>
      <c r="D4" s="52"/>
      <c r="E4" s="53" t="s">
        <v>153</v>
      </c>
      <c r="F4" s="10" t="s">
        <v>154</v>
      </c>
      <c r="G4" s="53" t="s">
        <v>155</v>
      </c>
      <c r="H4" s="53" t="s">
        <v>156</v>
      </c>
    </row>
    <row r="5" ht="21" customHeight="1" spans="1:8">
      <c r="A5" s="50"/>
      <c r="B5" s="51"/>
      <c r="C5" s="10" t="s">
        <v>157</v>
      </c>
      <c r="D5" s="10" t="s">
        <v>158</v>
      </c>
      <c r="E5" s="53"/>
      <c r="F5" s="10"/>
      <c r="G5" s="53"/>
      <c r="H5" s="53"/>
    </row>
    <row r="6" ht="27.75" customHeight="1" spans="1:8">
      <c r="A6" s="54" t="s">
        <v>147</v>
      </c>
      <c r="B6" s="55">
        <f>C6+D6</f>
        <v>9228.47</v>
      </c>
      <c r="C6" s="55">
        <v>2923.45</v>
      </c>
      <c r="D6" s="55">
        <v>6305.02</v>
      </c>
      <c r="E6" s="56"/>
      <c r="F6" s="57"/>
      <c r="G6" s="57" t="s">
        <v>159</v>
      </c>
      <c r="H6" s="57" t="s">
        <v>159</v>
      </c>
    </row>
    <row r="7" ht="27.75" customHeight="1" spans="1:9">
      <c r="A7" s="58" t="s">
        <v>160</v>
      </c>
      <c r="B7" s="57" t="s">
        <v>161</v>
      </c>
      <c r="C7" s="59">
        <v>2896.16</v>
      </c>
      <c r="D7" s="55">
        <v>6305.02</v>
      </c>
      <c r="E7" s="60" t="s">
        <v>54</v>
      </c>
      <c r="F7" s="61">
        <v>20826</v>
      </c>
      <c r="G7" s="62" t="s">
        <v>162</v>
      </c>
      <c r="H7" s="62" t="s">
        <v>163</v>
      </c>
      <c r="I7" s="65"/>
    </row>
    <row r="8" ht="27.75" customHeight="1" spans="1:9">
      <c r="A8" s="58" t="s">
        <v>160</v>
      </c>
      <c r="B8" s="57" t="s">
        <v>161</v>
      </c>
      <c r="C8" s="59">
        <v>2896.16</v>
      </c>
      <c r="D8" s="55">
        <v>6305.02</v>
      </c>
      <c r="E8" s="63" t="s">
        <v>55</v>
      </c>
      <c r="F8" s="61">
        <v>2082602</v>
      </c>
      <c r="G8" s="62" t="s">
        <v>162</v>
      </c>
      <c r="H8" s="62" t="s">
        <v>163</v>
      </c>
      <c r="I8" s="65"/>
    </row>
    <row r="9" ht="27.75" customHeight="1" spans="1:9">
      <c r="A9" s="58" t="s">
        <v>160</v>
      </c>
      <c r="B9" s="57" t="s">
        <v>161</v>
      </c>
      <c r="C9" s="59">
        <v>27.29</v>
      </c>
      <c r="D9" s="55"/>
      <c r="E9" s="60" t="s">
        <v>77</v>
      </c>
      <c r="F9" s="61">
        <v>20899</v>
      </c>
      <c r="G9" s="62" t="s">
        <v>162</v>
      </c>
      <c r="H9" s="62" t="s">
        <v>163</v>
      </c>
      <c r="I9" s="65"/>
    </row>
    <row r="10" ht="27.75" customHeight="1" spans="1:9">
      <c r="A10" s="58" t="s">
        <v>160</v>
      </c>
      <c r="B10" s="57" t="s">
        <v>161</v>
      </c>
      <c r="C10" s="59">
        <v>27.29</v>
      </c>
      <c r="D10" s="55"/>
      <c r="E10" s="60" t="s">
        <v>56</v>
      </c>
      <c r="F10" s="61">
        <v>2089901</v>
      </c>
      <c r="G10" s="62" t="s">
        <v>162</v>
      </c>
      <c r="H10" s="62" t="s">
        <v>163</v>
      </c>
      <c r="I10" s="65"/>
    </row>
    <row r="11" ht="27.75" customHeight="1" spans="1:8">
      <c r="A11" s="64"/>
      <c r="B11" s="55"/>
      <c r="C11" s="55"/>
      <c r="D11" s="55"/>
      <c r="E11" s="56"/>
      <c r="F11" s="57"/>
      <c r="G11" s="57"/>
      <c r="H11" s="57"/>
    </row>
    <row r="12" ht="27.75" customHeight="1" spans="1:8">
      <c r="A12" s="64"/>
      <c r="B12" s="55"/>
      <c r="C12" s="55"/>
      <c r="D12" s="55"/>
      <c r="E12" s="56"/>
      <c r="F12" s="57"/>
      <c r="G12" s="57"/>
      <c r="H12" s="57"/>
    </row>
    <row r="13" ht="27.75" customHeight="1" spans="1:8">
      <c r="A13" s="64"/>
      <c r="B13" s="55"/>
      <c r="C13" s="55"/>
      <c r="D13" s="55"/>
      <c r="E13" s="56"/>
      <c r="F13" s="57"/>
      <c r="G13" s="57"/>
      <c r="H13" s="57"/>
    </row>
    <row r="14" ht="27.75" customHeight="1" spans="1:8">
      <c r="A14" s="64"/>
      <c r="B14" s="55"/>
      <c r="C14" s="55"/>
      <c r="D14" s="55"/>
      <c r="E14" s="56"/>
      <c r="F14" s="57"/>
      <c r="G14" s="57"/>
      <c r="H14" s="57"/>
    </row>
    <row r="15" ht="27.75" customHeight="1" spans="1:8">
      <c r="A15" s="64"/>
      <c r="B15" s="55"/>
      <c r="C15" s="55"/>
      <c r="D15" s="55"/>
      <c r="E15" s="56"/>
      <c r="F15" s="57"/>
      <c r="G15" s="57"/>
      <c r="H15" s="57"/>
    </row>
    <row r="16" ht="27.75" customHeight="1" spans="1:8">
      <c r="A16" s="64"/>
      <c r="B16" s="55"/>
      <c r="C16" s="55"/>
      <c r="D16" s="55"/>
      <c r="E16" s="56"/>
      <c r="F16" s="57"/>
      <c r="G16" s="57"/>
      <c r="H16" s="57"/>
    </row>
    <row r="17" ht="27.75" customHeight="1" spans="1:8">
      <c r="A17" s="64"/>
      <c r="B17" s="55"/>
      <c r="C17" s="55"/>
      <c r="D17" s="55"/>
      <c r="E17" s="56"/>
      <c r="F17" s="57"/>
      <c r="G17" s="57"/>
      <c r="H17" s="57"/>
    </row>
    <row r="18" ht="27.75" customHeight="1" spans="1:8">
      <c r="A18" s="64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孝义市农村社会保险管理服务中心</cp:lastModifiedBy>
  <dcterms:created xsi:type="dcterms:W3CDTF">1996-12-17T01:32:00Z</dcterms:created>
  <cp:lastPrinted>2019-03-08T08:00:00Z</cp:lastPrinted>
  <dcterms:modified xsi:type="dcterms:W3CDTF">2020-05-18T11:22:12Z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