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60" windowHeight="6870" firstSheet="8" activeTab="8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<sst xmlns="http://schemas.openxmlformats.org/spreadsheetml/2006/main" count="373" uniqueCount="210">
  <si>
    <t>表1</t>
  </si>
  <si>
    <t>孝义市胜溪湖森林公园管理中心2020年部门收支总表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</si>
  <si>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</si>
  <si>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</si>
  <si>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</si>
  <si>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</si>
  <si>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</si>
  <si>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</si>
  <si>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</si>
  <si>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</si>
  <si>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</si>
  <si>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</si>
  <si>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</si>
  <si>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</si>
  <si>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</si>
  <si>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</si>
  <si>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</si>
  <si>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</si>
  <si>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</si>
  <si>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</si>
  <si>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</si>
  <si>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</si>
  <si>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</si>
  <si>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</si>
  <si>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</si>
  <si>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</si>
  <si>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</si>
  <si>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</si>
  <si>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</si>
  <si>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</si>
  <si>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</si>
  <si>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</si>
  <si>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</si>
  <si>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</si>
  <si>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</si>
  <si>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</si>
  <si>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</si>
  <si>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</si>
  <si>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</si>
  <si>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孝义市胜溪湖森林公园管理中心2020年部门收入总表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</si>
  <si>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</si>
  <si>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</si>
  <si>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</si>
  <si>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</si>
  <si>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</si>
  <si>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</si>
  <si>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</si>
  <si>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</si>
  <si>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</si>
  <si>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</si>
  <si>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</si>
  <si>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</si>
  <si>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</si>
  <si>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</si>
  <si>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</si>
  <si>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</si>
  <si>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</si>
  <si>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 21011</t>
  </si>
  <si>
    <t xml:space="preserve">  行政事业单位医疗</t>
  </si>
  <si>
    <t xml:space="preserve">    2101102</t>
  </si>
  <si>
    <t xml:space="preserve">    事业单位医疗</t>
  </si>
  <si>
    <t>212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</si>
  <si>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</si>
  <si>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</si>
  <si>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</si>
  <si>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</si>
  <si>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</si>
  <si>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</si>
  <si>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</si>
  <si>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</si>
  <si>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</si>
  <si>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</si>
  <si>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</si>
  <si>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</si>
  <si>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</si>
  <si>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孝义市胜溪湖森林公园管理中心2020年部门支出总表</t>
  </si>
  <si>
    <t>基本支出</t>
  </si>
  <si>
    <t>项目支出</t>
  </si>
  <si>
    <t>合     计</t>
  </si>
  <si>
    <t>表4</t>
  </si>
  <si>
    <t>孝义市胜溪湖森林公园管理中心2020年财政拨款收支总表</t>
  </si>
  <si>
    <t>小计</t>
  </si>
  <si>
    <t>政府性基金预算</t>
  </si>
  <si>
    <t>表5</t>
  </si>
  <si>
    <t>孝义市胜溪湖森林公园管理中心2020年一般公共预算支出表</t>
  </si>
  <si>
    <t>2019年预算数</t>
  </si>
  <si>
    <t>2020年预算数</t>
  </si>
  <si>
    <t>2020年预算数比2019年预算数增减%</t>
  </si>
  <si>
    <t>合计</t>
  </si>
  <si>
    <t>表6</t>
  </si>
  <si>
    <t>孝义市胜溪湖森林公园管理中心2020年一般公共预算基本支出经济科目表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</si>
  <si>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</si>
  <si>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</si>
  <si>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</si>
  <si>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</si>
  <si>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</si>
  <si>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</si>
  <si>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</si>
  <si>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</si>
  <si>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</si>
  <si>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</si>
  <si>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</si>
  <si>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</si>
  <si>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</si>
  <si>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</si>
  <si>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</si>
  <si>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</si>
  <si>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</si>
  <si>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</si>
  <si>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</si>
  <si>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</si>
  <si>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</si>
  <si>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</si>
  <si>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</si>
  <si>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</si>
  <si>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</si>
  <si>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</si>
  <si>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</si>
  <si>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</si>
  <si>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</si>
  <si>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</si>
  <si>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</si>
  <si>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</si>
  <si>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</si>
  <si>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</si>
  <si>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</si>
  <si>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</si>
  <si>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</si>
  <si>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</si>
  <si>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</si>
  <si>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</si>
  <si>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</si>
  <si>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</si>
  <si>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</si>
  <si>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</si>
  <si>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</si>
  <si>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</si>
  <si>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</si>
  <si>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</si>
  <si>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</si>
  <si>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</si>
  <si>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</si>
  <si>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</si>
  <si>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</si>
  <si>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</si>
  <si>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孝义市胜溪湖森林公园管理中心2020年一般公共预算“三公”经费支出情况统计表</t>
  </si>
  <si>
    <t>合    计</t>
  </si>
  <si>
    <t>此表无数据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</si>
  <si>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</si>
  <si>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</si>
  <si>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</si>
  <si>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</si>
  <si>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</si>
  <si>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</si>
  <si>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</si>
  <si>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孝义市胜溪湖森林公园管理中心2020年政府性基金预算支出表</t>
  </si>
  <si>
    <t>2020年预算比2019年预算数增减</t>
  </si>
  <si>
    <t>xxx(类级科目)</t>
  </si>
  <si>
    <t>xxxxx(款级科目)</t>
  </si>
  <si>
    <t>xxxxxxx(项级科目)</t>
  </si>
  <si>
    <t>……</t>
  </si>
  <si>
    <t>表9</t>
  </si>
  <si>
    <t>孝义市胜溪湖森林公园管理中心2020年一般公共预算重点项目绩效目标表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</si>
  <si>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</si>
  <si>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</si>
  <si>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</si>
  <si>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</si>
  <si>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</si>
  <si>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</si>
  <si>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</si>
  <si>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</si>
  <si>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</si>
  <si>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城乡社区环境卫生</t>
  </si>
  <si>
    <t>2120501</t>
  </si>
  <si>
    <t/>
  </si>
  <si>
    <t>绿化管护费</t>
  </si>
  <si>
    <t>公园景观美化，生物多样性，人民群众满意</t>
  </si>
  <si>
    <t>电      费</t>
  </si>
  <si>
    <t>保证公园各项用电设施正常运行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</si>
  <si>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</si>
  <si>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孝义市胜溪湖森林公园管理中心2020年政府采购预算表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</si>
  <si>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</si>
  <si>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</si>
  <si>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</si>
  <si>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</si>
  <si>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</si>
  <si>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</si>
  <si>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</si>
  <si>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</si>
  <si>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</si>
  <si>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</si>
  <si>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</si>
  <si>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</si>
  <si>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</si>
  <si>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</si>
  <si>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</si>
  <si>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一般公务业务费</t>
  </si>
  <si>
    <t>台式一体</t>
  </si>
  <si>
    <t>台</t>
  </si>
  <si>
    <t>文件柜</t>
  </si>
  <si>
    <t>支</t>
  </si>
  <si>
    <t>补充日常管护费</t>
  </si>
  <si>
    <t>指示牌</t>
  </si>
  <si>
    <t>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</si>
  <si>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</si>
  <si>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孝义市胜溪湖森林公园管理中心2020年政府购买服务支出预算表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</si>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</sst>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* #,##0.0;* \-#,##0.0;* &quot;&quot;??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6" borderId="1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</xf>
    <xf numFmtId="49" fontId="8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0" fontId="8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9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6" fillId="0" borderId="2" xfId="0" applyNumberFormat="1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6" fillId="0" borderId="2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8" workbookViewId="0">
      <selection activeCell="F29" sqref="F29:H29"/>
    </sheetView>
  </sheetViews>
  <sheetFormatPr defaultColWidth="6.875" defaultRowHeight="12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72" t="s">
        <v>0</v>
      </c>
      <c r="B1" s="72"/>
      <c r="C1" s="7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7" t="s">
        <v>1</v>
      </c>
      <c r="B3" s="87"/>
      <c r="C3" s="87"/>
      <c r="D3" s="87"/>
      <c r="E3" s="87"/>
      <c r="F3" s="87"/>
      <c r="G3" s="87"/>
      <c r="H3" s="87"/>
    </row>
    <row r="4" ht="14.25" customHeight="1" spans="1:8">
      <c r="A4" s="122"/>
      <c r="B4" s="122"/>
      <c r="C4" s="122"/>
      <c r="D4" s="122"/>
      <c r="E4" s="122"/>
      <c r="F4" s="122"/>
      <c r="G4" s="122"/>
      <c r="H4" s="89" t="s">
        <v>2</v>
      </c>
    </row>
    <row r="5" ht="24" customHeight="1" spans="1:8">
      <c r="A5" s="144" t="s">
        <v>3</v>
      </c>
      <c r="B5" s="73"/>
      <c r="C5" s="73"/>
      <c r="D5" s="73"/>
      <c r="E5" s="144" t="s">
        <v>4</v>
      </c>
      <c r="F5" s="73"/>
      <c r="G5" s="73"/>
      <c r="H5" s="73"/>
    </row>
    <row r="6" ht="24" customHeight="1" spans="1:8">
      <c r="A6" s="145" t="s">
        <v>5</v>
      </c>
      <c r="B6" s="128" t="s">
        <v>6</v>
      </c>
      <c r="C6" s="140"/>
      <c r="D6" s="129"/>
      <c r="E6" s="135" t="s">
        <v>7</v>
      </c>
      <c r="F6" s="128" t="s">
        <v>6</v>
      </c>
      <c r="G6" s="140"/>
      <c r="H6" s="129"/>
    </row>
    <row r="7" ht="48.75" customHeight="1" spans="1:8">
      <c r="A7" s="131"/>
      <c r="B7" s="136" t="s">
        <v>8</v>
      </c>
      <c r="C7" s="136" t="s">
        <v>9</v>
      </c>
      <c r="D7" s="136" t="s">
        <v>10</v>
      </c>
      <c r="E7" s="137"/>
      <c r="F7" s="136" t="s">
        <v>8</v>
      </c>
      <c r="G7" s="136" t="s">
        <v>9</v>
      </c>
      <c r="H7" s="136" t="s">
        <v>10</v>
      </c>
    </row>
    <row r="8" ht="24" customHeight="1" spans="1:8">
      <c r="A8" s="77" t="s">
        <v>11</v>
      </c>
      <c r="B8" s="73">
        <v>1134.58</v>
      </c>
      <c r="C8" s="73">
        <v>1174.08</v>
      </c>
      <c r="D8" s="73">
        <v>3.48</v>
      </c>
      <c r="E8" s="141" t="s">
        <v>12</v>
      </c>
      <c r="F8" s="73">
        <v>1134.58</v>
      </c>
      <c r="G8" s="73">
        <v>1174.08</v>
      </c>
      <c r="H8" s="73">
        <v>3.48</v>
      </c>
    </row>
    <row r="9" ht="24" customHeight="1" spans="1:8">
      <c r="A9" s="77" t="s">
        <v>13</v>
      </c>
      <c r="B9" s="77"/>
      <c r="C9" s="77"/>
      <c r="D9" s="82"/>
      <c r="E9" s="75" t="s">
        <v>14</v>
      </c>
      <c r="F9" s="75"/>
      <c r="G9" s="75"/>
      <c r="H9" s="82"/>
    </row>
    <row r="10" ht="24" customHeight="1" spans="1:8">
      <c r="A10" s="77" t="s">
        <v>15</v>
      </c>
      <c r="B10" s="77"/>
      <c r="C10" s="77"/>
      <c r="D10" s="77"/>
      <c r="E10" s="75" t="s">
        <v>16</v>
      </c>
      <c r="F10" s="75"/>
      <c r="G10" s="75"/>
      <c r="H10" s="82"/>
    </row>
    <row r="11" ht="24" customHeight="1" spans="1:8">
      <c r="A11" s="77" t="s">
        <v>17</v>
      </c>
      <c r="B11" s="77"/>
      <c r="C11" s="77"/>
      <c r="D11" s="77"/>
      <c r="E11" s="77" t="s">
        <v>18</v>
      </c>
      <c r="F11" s="77"/>
      <c r="G11" s="77"/>
      <c r="H11" s="82"/>
    </row>
    <row r="12" ht="24" customHeight="1" spans="1:8">
      <c r="A12" s="77"/>
      <c r="B12" s="77"/>
      <c r="C12" s="77"/>
      <c r="D12" s="77"/>
      <c r="E12" s="75" t="s">
        <v>19</v>
      </c>
      <c r="F12" s="75"/>
      <c r="G12" s="75"/>
      <c r="H12" s="82"/>
    </row>
    <row r="13" ht="24" customHeight="1" spans="1:8">
      <c r="A13" s="77"/>
      <c r="B13" s="77"/>
      <c r="C13" s="77"/>
      <c r="D13" s="77"/>
      <c r="E13" s="75" t="s">
        <v>20</v>
      </c>
      <c r="F13" s="75"/>
      <c r="G13" s="75"/>
      <c r="H13" s="82"/>
    </row>
    <row r="14" ht="24" customHeight="1" spans="1:8">
      <c r="A14" s="77"/>
      <c r="B14" s="77"/>
      <c r="C14" s="77"/>
      <c r="D14" s="77"/>
      <c r="E14" s="77" t="s">
        <v>21</v>
      </c>
      <c r="F14" s="77"/>
      <c r="G14" s="77"/>
      <c r="H14" s="77"/>
    </row>
    <row r="15" ht="24" customHeight="1" spans="1:8">
      <c r="A15" s="77"/>
      <c r="B15" s="77"/>
      <c r="C15" s="77"/>
      <c r="D15" s="77"/>
      <c r="E15" s="77" t="s">
        <v>22</v>
      </c>
      <c r="F15" s="142"/>
      <c r="G15" s="142"/>
      <c r="H15" s="77"/>
    </row>
    <row r="16" ht="24" customHeight="1" spans="1:8">
      <c r="A16" s="77"/>
      <c r="B16" s="77"/>
      <c r="C16" s="77"/>
      <c r="D16" s="77"/>
      <c r="E16" s="75" t="s">
        <v>23</v>
      </c>
      <c r="F16" s="143"/>
      <c r="G16" s="143"/>
      <c r="H16" s="77"/>
    </row>
    <row r="17" ht="24" customHeight="1" spans="1:8">
      <c r="A17" s="77"/>
      <c r="B17" s="77"/>
      <c r="C17" s="77"/>
      <c r="D17" s="77"/>
      <c r="E17" s="75" t="s">
        <v>24</v>
      </c>
      <c r="F17" s="143"/>
      <c r="G17" s="143"/>
      <c r="H17" s="77"/>
    </row>
    <row r="18" ht="24" customHeight="1" spans="1:8">
      <c r="A18" s="77"/>
      <c r="B18" s="77"/>
      <c r="C18" s="77"/>
      <c r="D18" s="77"/>
      <c r="E18" s="77" t="s">
        <v>25</v>
      </c>
      <c r="F18" s="142"/>
      <c r="G18" s="142"/>
      <c r="H18" s="77"/>
    </row>
    <row r="19" ht="24" customHeight="1" spans="1:8">
      <c r="A19" s="77"/>
      <c r="B19" s="77"/>
      <c r="C19" s="77"/>
      <c r="D19" s="77"/>
      <c r="E19" s="77" t="s">
        <v>26</v>
      </c>
      <c r="F19" s="77"/>
      <c r="G19" s="77"/>
      <c r="H19" s="77"/>
    </row>
    <row r="20" ht="24" customHeight="1" spans="1:8">
      <c r="A20" s="77"/>
      <c r="B20" s="77"/>
      <c r="C20" s="77"/>
      <c r="D20" s="77"/>
      <c r="E20" s="77" t="s">
        <v>27</v>
      </c>
      <c r="F20" s="77"/>
      <c r="G20" s="77"/>
      <c r="H20" s="77"/>
    </row>
    <row r="21" ht="24" customHeight="1" spans="1:8">
      <c r="A21" s="77"/>
      <c r="B21" s="77"/>
      <c r="C21" s="77"/>
      <c r="D21" s="77"/>
      <c r="E21" s="77" t="s">
        <v>28</v>
      </c>
      <c r="F21" s="77"/>
      <c r="G21" s="77"/>
      <c r="H21" s="77"/>
    </row>
    <row r="22" ht="24" customHeight="1" spans="1:8">
      <c r="A22" s="77"/>
      <c r="B22" s="77"/>
      <c r="C22" s="77"/>
      <c r="D22" s="77"/>
      <c r="E22" s="77" t="s">
        <v>29</v>
      </c>
      <c r="F22" s="77"/>
      <c r="G22" s="77"/>
      <c r="H22" s="77"/>
    </row>
    <row r="23" ht="24" customHeight="1" spans="1:8">
      <c r="A23" s="77"/>
      <c r="B23" s="77"/>
      <c r="C23" s="77"/>
      <c r="D23" s="77"/>
      <c r="E23" s="77" t="s">
        <v>30</v>
      </c>
      <c r="F23" s="77"/>
      <c r="G23" s="77"/>
      <c r="H23" s="77"/>
    </row>
    <row r="24" ht="24" customHeight="1" spans="1:8">
      <c r="A24" s="77"/>
      <c r="B24" s="77"/>
      <c r="C24" s="77"/>
      <c r="D24" s="77"/>
      <c r="E24" s="77" t="s">
        <v>31</v>
      </c>
      <c r="F24" s="77"/>
      <c r="G24" s="77"/>
      <c r="H24" s="77"/>
    </row>
    <row r="25" ht="24" customHeight="1" spans="1:8">
      <c r="A25" s="77"/>
      <c r="B25" s="77"/>
      <c r="C25" s="77"/>
      <c r="D25" s="77"/>
      <c r="E25" s="77" t="s">
        <v>32</v>
      </c>
      <c r="F25" s="77"/>
      <c r="G25" s="77"/>
      <c r="H25" s="77"/>
    </row>
    <row r="26" ht="24" customHeight="1" spans="1:8">
      <c r="A26" s="77"/>
      <c r="B26" s="77"/>
      <c r="C26" s="77"/>
      <c r="D26" s="77"/>
      <c r="E26" s="77" t="s">
        <v>33</v>
      </c>
      <c r="F26" s="77"/>
      <c r="G26" s="77"/>
      <c r="H26" s="77"/>
    </row>
    <row r="27" ht="24" customHeight="1" spans="1:8">
      <c r="A27" s="77"/>
      <c r="B27" s="77"/>
      <c r="C27" s="77"/>
      <c r="D27" s="77"/>
      <c r="E27" s="77" t="s">
        <v>34</v>
      </c>
      <c r="F27" s="77"/>
      <c r="G27" s="77"/>
      <c r="H27" s="77"/>
    </row>
    <row r="28" ht="24" customHeight="1" spans="1:8">
      <c r="A28" s="77"/>
      <c r="B28" s="77"/>
      <c r="C28" s="77"/>
      <c r="D28" s="77"/>
      <c r="E28" s="77" t="s">
        <v>35</v>
      </c>
      <c r="F28" s="104"/>
      <c r="G28" s="104"/>
      <c r="H28" s="77"/>
    </row>
    <row r="29" ht="24" customHeight="1" spans="1:8">
      <c r="A29" s="73" t="s">
        <v>36</v>
      </c>
      <c r="B29" s="73">
        <v>1134.58</v>
      </c>
      <c r="C29" s="73">
        <v>1174.08</v>
      </c>
      <c r="D29" s="73">
        <v>3.48</v>
      </c>
      <c r="E29" s="73" t="s">
        <v>37</v>
      </c>
      <c r="F29" s="73">
        <v>1134.58</v>
      </c>
      <c r="G29" s="73">
        <v>1174.08</v>
      </c>
      <c r="H29" s="73">
        <v>3.48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4" workbookViewId="0">
      <selection activeCell="J13" sqref="J13"/>
    </sheetView>
  </sheetViews>
  <sheetFormatPr defaultColWidth="6.875" defaultRowHeight="12" outlineLevelCol="6"/>
  <cols>
    <col min="1" max="1" width="20.625" style="70" customWidth="1"/>
    <col min="2" max="2" width="29.5" style="70" customWidth="1"/>
    <col min="3" max="3" width="14.5" style="70" customWidth="1"/>
    <col min="4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52" t="s">
        <v>38</v>
      </c>
      <c r="B1" s="53"/>
      <c r="C1" s="53"/>
      <c r="D1" s="80"/>
      <c r="E1" s="80"/>
      <c r="F1" s="80"/>
      <c r="G1" s="80"/>
    </row>
    <row r="2" ht="29.25" customHeight="1" spans="1:7">
      <c r="A2" s="71" t="s">
        <v>39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127" t="s">
        <v>2</v>
      </c>
    </row>
    <row r="4" ht="26.25" customHeight="1" spans="1:7">
      <c r="A4" s="73" t="s">
        <v>40</v>
      </c>
      <c r="B4" s="73"/>
      <c r="C4" s="135" t="s">
        <v>36</v>
      </c>
      <c r="D4" s="136" t="s">
        <v>41</v>
      </c>
      <c r="E4" s="136" t="s">
        <v>42</v>
      </c>
      <c r="F4" s="136" t="s">
        <v>43</v>
      </c>
      <c r="G4" s="135" t="s">
        <v>44</v>
      </c>
    </row>
    <row r="5" s="69" customFormat="1" ht="47.25" customHeight="1" spans="1:7">
      <c r="A5" s="73" t="s">
        <v>45</v>
      </c>
      <c r="B5" s="73" t="s">
        <v>46</v>
      </c>
      <c r="C5" s="137"/>
      <c r="D5" s="136"/>
      <c r="E5" s="136"/>
      <c r="F5" s="136"/>
      <c r="G5" s="137"/>
    </row>
    <row r="6" s="69" customFormat="1" ht="25.5" customHeight="1" spans="1:7">
      <c r="A6" s="110" t="s">
        <v>47</v>
      </c>
      <c r="B6" s="111" t="s">
        <v>48</v>
      </c>
      <c r="C6" s="73">
        <v>35.12</v>
      </c>
      <c r="D6" s="73">
        <v>35.12</v>
      </c>
      <c r="E6" s="82"/>
      <c r="F6" s="82"/>
      <c r="G6" s="82"/>
    </row>
    <row r="7" s="69" customFormat="1" ht="25.5" customHeight="1" spans="1:7">
      <c r="A7" s="110" t="s">
        <v>49</v>
      </c>
      <c r="B7" s="111" t="s">
        <v>50</v>
      </c>
      <c r="C7" s="73">
        <v>35.12</v>
      </c>
      <c r="D7" s="73">
        <v>35.12</v>
      </c>
      <c r="E7" s="82"/>
      <c r="F7" s="82"/>
      <c r="G7" s="82"/>
    </row>
    <row r="8" s="69" customFormat="1" ht="25.5" customHeight="1" spans="1:7">
      <c r="A8" s="110" t="s">
        <v>51</v>
      </c>
      <c r="B8" s="111" t="s">
        <v>52</v>
      </c>
      <c r="C8" s="73">
        <v>1.12</v>
      </c>
      <c r="D8" s="73">
        <v>1.12</v>
      </c>
      <c r="E8" s="82"/>
      <c r="F8" s="82"/>
      <c r="G8" s="82"/>
    </row>
    <row r="9" s="69" customFormat="1" ht="29" customHeight="1" spans="1:7">
      <c r="A9" s="110" t="s">
        <v>53</v>
      </c>
      <c r="B9" s="111" t="s">
        <v>54</v>
      </c>
      <c r="C9" s="73">
        <v>34</v>
      </c>
      <c r="D9" s="73">
        <v>34</v>
      </c>
      <c r="E9" s="82"/>
      <c r="F9" s="82"/>
      <c r="G9" s="82"/>
    </row>
    <row r="10" s="69" customFormat="1" ht="25.5" customHeight="1" spans="1:7">
      <c r="A10" s="110" t="s">
        <v>55</v>
      </c>
      <c r="B10" s="111" t="s">
        <v>56</v>
      </c>
      <c r="C10" s="73">
        <v>13.81</v>
      </c>
      <c r="D10" s="73">
        <v>13.81</v>
      </c>
      <c r="E10" s="82"/>
      <c r="F10" s="82"/>
      <c r="G10" s="82"/>
    </row>
    <row r="11" s="69" customFormat="1" ht="25.5" customHeight="1" spans="1:7">
      <c r="A11" s="110" t="s">
        <v>57</v>
      </c>
      <c r="B11" s="111" t="s">
        <v>58</v>
      </c>
      <c r="C11" s="73">
        <v>13.81</v>
      </c>
      <c r="D11" s="73">
        <v>13.81</v>
      </c>
      <c r="E11" s="82"/>
      <c r="F11" s="82"/>
      <c r="G11" s="82"/>
    </row>
    <row r="12" customFormat="1" ht="25.5" customHeight="1" spans="1:7">
      <c r="A12" s="110" t="s">
        <v>59</v>
      </c>
      <c r="B12" s="111" t="s">
        <v>60</v>
      </c>
      <c r="C12" s="130">
        <v>13.81</v>
      </c>
      <c r="D12" s="130">
        <v>13.81</v>
      </c>
      <c r="E12" s="83"/>
      <c r="F12" s="83"/>
      <c r="G12" s="83"/>
    </row>
    <row r="13" customFormat="1" ht="25.5" customHeight="1" spans="1:7">
      <c r="A13" s="110" t="s">
        <v>61</v>
      </c>
      <c r="B13" s="111" t="s">
        <v>62</v>
      </c>
      <c r="C13" s="73">
        <v>1099.66</v>
      </c>
      <c r="D13" s="73">
        <v>1099.66</v>
      </c>
      <c r="E13" s="77"/>
      <c r="F13" s="77"/>
      <c r="G13" s="77"/>
    </row>
    <row r="14" customFormat="1" ht="25.5" customHeight="1" spans="1:7">
      <c r="A14" s="110" t="s">
        <v>63</v>
      </c>
      <c r="B14" s="111" t="s">
        <v>64</v>
      </c>
      <c r="C14" s="73">
        <v>1099.66</v>
      </c>
      <c r="D14" s="73">
        <v>1099.66</v>
      </c>
      <c r="E14" s="77"/>
      <c r="F14" s="77"/>
      <c r="G14" s="77"/>
    </row>
    <row r="15" customFormat="1" ht="25.5" customHeight="1" spans="1:7">
      <c r="A15" s="110" t="s">
        <v>65</v>
      </c>
      <c r="B15" s="111" t="s">
        <v>66</v>
      </c>
      <c r="C15" s="73">
        <v>1099.66</v>
      </c>
      <c r="D15" s="73">
        <v>1099.66</v>
      </c>
      <c r="E15" s="77"/>
      <c r="F15" s="77"/>
      <c r="G15" s="77"/>
    </row>
    <row r="16" customFormat="1" ht="25.5" customHeight="1" spans="1:7">
      <c r="A16" s="110" t="s">
        <v>67</v>
      </c>
      <c r="B16" s="111" t="s">
        <v>68</v>
      </c>
      <c r="C16" s="73">
        <v>25.49</v>
      </c>
      <c r="D16" s="73">
        <v>25.49</v>
      </c>
      <c r="E16" s="77"/>
      <c r="F16" s="77"/>
      <c r="G16" s="77"/>
    </row>
    <row r="17" ht="25.5" customHeight="1" spans="1:7">
      <c r="A17" s="110" t="s">
        <v>69</v>
      </c>
      <c r="B17" s="111" t="s">
        <v>70</v>
      </c>
      <c r="C17" s="73">
        <v>25.49</v>
      </c>
      <c r="D17" s="73">
        <v>25.49</v>
      </c>
      <c r="E17" s="77"/>
      <c r="F17" s="77"/>
      <c r="G17" s="77"/>
    </row>
    <row r="18" ht="25.5" customHeight="1" spans="1:7">
      <c r="A18" s="110" t="s">
        <v>71</v>
      </c>
      <c r="B18" s="111" t="s">
        <v>72</v>
      </c>
      <c r="C18" s="73">
        <v>25.49</v>
      </c>
      <c r="D18" s="73">
        <v>25.49</v>
      </c>
      <c r="E18" s="77"/>
      <c r="F18" s="77"/>
      <c r="G18" s="77"/>
    </row>
    <row r="19" ht="25.5" customHeight="1" spans="1:7">
      <c r="A19" s="138" t="s">
        <v>73</v>
      </c>
      <c r="B19" s="139"/>
      <c r="C19" s="117">
        <f>SUM(C6+C10+C13+C16)</f>
        <v>1174.08</v>
      </c>
      <c r="D19" s="91">
        <f>D6+D10+D13+D16</f>
        <v>1174.08</v>
      </c>
      <c r="E19" s="77"/>
      <c r="F19" s="77"/>
      <c r="G19" s="7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1" workbookViewId="0">
      <selection activeCell="F16" sqref="F16"/>
    </sheetView>
  </sheetViews>
  <sheetFormatPr defaultColWidth="6.875" defaultRowHeight="12" outlineLevelCol="4"/>
  <cols>
    <col min="1" max="1" width="19.37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52" t="s">
        <v>74</v>
      </c>
      <c r="B1" s="53"/>
      <c r="C1" s="53"/>
      <c r="D1" s="80"/>
      <c r="E1" s="80"/>
    </row>
    <row r="2" ht="16.5" customHeight="1" spans="1:5">
      <c r="A2" s="53"/>
      <c r="B2" s="53"/>
      <c r="C2" s="53"/>
      <c r="D2" s="80"/>
      <c r="E2" s="80"/>
    </row>
    <row r="3" ht="29.25" customHeight="1" spans="1:5">
      <c r="A3" s="71" t="s">
        <v>75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127" t="s">
        <v>2</v>
      </c>
    </row>
    <row r="5" ht="26.25" customHeight="1" spans="1:5">
      <c r="A5" s="128" t="s">
        <v>40</v>
      </c>
      <c r="B5" s="129"/>
      <c r="C5" s="130" t="s">
        <v>37</v>
      </c>
      <c r="D5" s="130" t="s">
        <v>76</v>
      </c>
      <c r="E5" s="130" t="s">
        <v>77</v>
      </c>
    </row>
    <row r="6" s="69" customFormat="1" ht="27.75" customHeight="1" spans="1:5">
      <c r="A6" s="73" t="s">
        <v>45</v>
      </c>
      <c r="B6" s="73" t="s">
        <v>46</v>
      </c>
      <c r="C6" s="131"/>
      <c r="D6" s="131"/>
      <c r="E6" s="131"/>
    </row>
    <row r="7" s="69" customFormat="1" ht="30" customHeight="1" spans="1:5">
      <c r="A7" s="110" t="s">
        <v>47</v>
      </c>
      <c r="B7" s="111" t="s">
        <v>48</v>
      </c>
      <c r="C7" s="73">
        <v>35.12</v>
      </c>
      <c r="D7" s="73">
        <v>35.12</v>
      </c>
      <c r="E7" s="73"/>
    </row>
    <row r="8" s="69" customFormat="1" ht="30" customHeight="1" spans="1:5">
      <c r="A8" s="110" t="s">
        <v>49</v>
      </c>
      <c r="B8" s="111" t="s">
        <v>50</v>
      </c>
      <c r="C8" s="73">
        <v>35.12</v>
      </c>
      <c r="D8" s="73">
        <v>35.12</v>
      </c>
      <c r="E8" s="73"/>
    </row>
    <row r="9" s="69" customFormat="1" ht="30" customHeight="1" spans="1:5">
      <c r="A9" s="110" t="s">
        <v>51</v>
      </c>
      <c r="B9" s="111" t="s">
        <v>52</v>
      </c>
      <c r="C9" s="73">
        <v>1.12</v>
      </c>
      <c r="D9" s="73">
        <v>1.12</v>
      </c>
      <c r="E9" s="73"/>
    </row>
    <row r="10" s="69" customFormat="1" ht="30" customHeight="1" spans="1:5">
      <c r="A10" s="110" t="s">
        <v>53</v>
      </c>
      <c r="B10" s="111" t="s">
        <v>54</v>
      </c>
      <c r="C10" s="113">
        <v>34</v>
      </c>
      <c r="D10" s="113">
        <v>34</v>
      </c>
      <c r="E10" s="73"/>
    </row>
    <row r="11" s="69" customFormat="1" ht="30" customHeight="1" spans="1:5">
      <c r="A11" s="110" t="s">
        <v>55</v>
      </c>
      <c r="B11" s="111" t="s">
        <v>56</v>
      </c>
      <c r="C11" s="73">
        <v>13.81</v>
      </c>
      <c r="D11" s="73">
        <v>13.81</v>
      </c>
      <c r="E11" s="73"/>
    </row>
    <row r="12" customFormat="1" ht="30" customHeight="1" spans="1:5">
      <c r="A12" s="110" t="s">
        <v>57</v>
      </c>
      <c r="B12" s="111" t="s">
        <v>58</v>
      </c>
      <c r="C12" s="130">
        <v>13.81</v>
      </c>
      <c r="D12" s="130">
        <v>13.81</v>
      </c>
      <c r="E12" s="130"/>
    </row>
    <row r="13" customFormat="1" ht="30" customHeight="1" spans="1:5">
      <c r="A13" s="110" t="s">
        <v>59</v>
      </c>
      <c r="B13" s="111" t="s">
        <v>60</v>
      </c>
      <c r="C13" s="73">
        <v>13.81</v>
      </c>
      <c r="D13" s="73">
        <v>13.81</v>
      </c>
      <c r="E13" s="73"/>
    </row>
    <row r="14" customFormat="1" ht="30" customHeight="1" spans="1:5">
      <c r="A14" s="110" t="s">
        <v>61</v>
      </c>
      <c r="B14" s="111" t="s">
        <v>62</v>
      </c>
      <c r="C14" s="112">
        <f>D14+E14</f>
        <v>1099.66</v>
      </c>
      <c r="D14" s="113">
        <v>597</v>
      </c>
      <c r="E14" s="73">
        <v>502.66</v>
      </c>
    </row>
    <row r="15" ht="30" customHeight="1" spans="1:5">
      <c r="A15" s="110" t="s">
        <v>63</v>
      </c>
      <c r="B15" s="111" t="s">
        <v>64</v>
      </c>
      <c r="C15" s="112">
        <f>D15+E15</f>
        <v>1099.66</v>
      </c>
      <c r="D15" s="113">
        <v>597</v>
      </c>
      <c r="E15" s="73">
        <v>502.66</v>
      </c>
    </row>
    <row r="16" ht="30" customHeight="1" spans="1:5">
      <c r="A16" s="110" t="s">
        <v>65</v>
      </c>
      <c r="B16" s="111" t="s">
        <v>66</v>
      </c>
      <c r="C16" s="112">
        <f>D16+E16</f>
        <v>1099.66</v>
      </c>
      <c r="D16" s="113">
        <v>597</v>
      </c>
      <c r="E16" s="73">
        <v>502.66</v>
      </c>
    </row>
    <row r="17" ht="30" customHeight="1" spans="1:5">
      <c r="A17" s="110" t="s">
        <v>67</v>
      </c>
      <c r="B17" s="111" t="s">
        <v>68</v>
      </c>
      <c r="C17" s="73">
        <v>25.49</v>
      </c>
      <c r="D17" s="73">
        <v>25.49</v>
      </c>
      <c r="E17" s="73"/>
    </row>
    <row r="18" ht="30" customHeight="1" spans="1:5">
      <c r="A18" s="110" t="s">
        <v>69</v>
      </c>
      <c r="B18" s="111" t="s">
        <v>70</v>
      </c>
      <c r="C18" s="73">
        <v>25.49</v>
      </c>
      <c r="D18" s="73">
        <v>25.49</v>
      </c>
      <c r="E18" s="73"/>
    </row>
    <row r="19" ht="28" customHeight="1" spans="1:5">
      <c r="A19" s="110" t="s">
        <v>71</v>
      </c>
      <c r="B19" s="111" t="s">
        <v>72</v>
      </c>
      <c r="C19" s="73">
        <v>25.49</v>
      </c>
      <c r="D19" s="73">
        <v>25.49</v>
      </c>
      <c r="E19" s="132"/>
    </row>
    <row r="20" ht="22" customHeight="1" spans="1:5">
      <c r="A20" s="133" t="s">
        <v>78</v>
      </c>
      <c r="B20" s="134"/>
      <c r="C20" s="91">
        <f>SUM(C7+C11+C14+C17)</f>
        <v>1174.08</v>
      </c>
      <c r="D20" s="91">
        <f>SUM(D7+D11+D14+D17)</f>
        <v>671.42</v>
      </c>
      <c r="E20" s="91">
        <f>SUM(E7+E11+E14+E17)</f>
        <v>502.66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G23" sqref="G23"/>
    </sheetView>
  </sheetViews>
  <sheetFormatPr defaultColWidth="6.875" defaultRowHeight="12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72" t="s">
        <v>79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7" t="s">
        <v>80</v>
      </c>
      <c r="B3" s="87"/>
      <c r="C3" s="87"/>
      <c r="D3" s="87"/>
      <c r="E3" s="87"/>
      <c r="F3" s="87"/>
    </row>
    <row r="4" ht="14.25" customHeight="1" spans="1:6">
      <c r="A4" s="122"/>
      <c r="B4" s="122"/>
      <c r="C4" s="122"/>
      <c r="D4" s="122"/>
      <c r="E4" s="122"/>
      <c r="F4" s="89" t="s">
        <v>2</v>
      </c>
    </row>
    <row r="5" ht="24" customHeight="1" spans="1:6">
      <c r="A5" s="144" t="s">
        <v>3</v>
      </c>
      <c r="B5" s="73"/>
      <c r="C5" s="144" t="s">
        <v>4</v>
      </c>
      <c r="D5" s="73"/>
      <c r="E5" s="73"/>
      <c r="F5" s="73"/>
    </row>
    <row r="6" ht="24" customHeight="1" spans="1:6">
      <c r="A6" s="144" t="s">
        <v>5</v>
      </c>
      <c r="B6" s="144" t="s">
        <v>6</v>
      </c>
      <c r="C6" s="73" t="s">
        <v>40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81</v>
      </c>
      <c r="E7" s="73" t="s">
        <v>41</v>
      </c>
      <c r="F7" s="73" t="s">
        <v>82</v>
      </c>
    </row>
    <row r="8" ht="28.5" customHeight="1" spans="1:6">
      <c r="A8" s="77" t="s">
        <v>11</v>
      </c>
      <c r="B8" s="123">
        <v>1174.08</v>
      </c>
      <c r="C8" s="75" t="s">
        <v>12</v>
      </c>
      <c r="D8" s="124"/>
      <c r="E8" s="124"/>
      <c r="F8" s="123"/>
    </row>
    <row r="9" ht="28.5" customHeight="1" spans="1:6">
      <c r="A9" s="77" t="s">
        <v>13</v>
      </c>
      <c r="B9" s="82"/>
      <c r="C9" s="75" t="s">
        <v>14</v>
      </c>
      <c r="D9" s="124"/>
      <c r="E9" s="124"/>
      <c r="F9" s="123"/>
    </row>
    <row r="10" ht="28.5" customHeight="1" spans="1:6">
      <c r="A10" s="77"/>
      <c r="B10" s="77"/>
      <c r="C10" s="75" t="s">
        <v>16</v>
      </c>
      <c r="D10" s="124"/>
      <c r="E10" s="124"/>
      <c r="F10" s="123"/>
    </row>
    <row r="11" ht="28.5" customHeight="1" spans="1:6">
      <c r="A11" s="77"/>
      <c r="B11" s="77"/>
      <c r="C11" s="77" t="s">
        <v>18</v>
      </c>
      <c r="D11" s="123"/>
      <c r="E11" s="123"/>
      <c r="F11" s="123"/>
    </row>
    <row r="12" ht="28.5" customHeight="1" spans="1:6">
      <c r="A12" s="77"/>
      <c r="B12" s="77"/>
      <c r="C12" s="75" t="s">
        <v>19</v>
      </c>
      <c r="D12" s="124"/>
      <c r="E12" s="124"/>
      <c r="F12" s="123"/>
    </row>
    <row r="13" ht="28.5" customHeight="1" spans="1:6">
      <c r="A13" s="77"/>
      <c r="B13" s="77"/>
      <c r="C13" s="75" t="s">
        <v>20</v>
      </c>
      <c r="D13" s="124"/>
      <c r="E13" s="124"/>
      <c r="F13" s="123"/>
    </row>
    <row r="14" ht="28.5" customHeight="1" spans="1:6">
      <c r="A14" s="77"/>
      <c r="B14" s="77"/>
      <c r="C14" s="77" t="s">
        <v>21</v>
      </c>
      <c r="D14" s="123"/>
      <c r="E14" s="123"/>
      <c r="F14" s="123"/>
    </row>
    <row r="15" ht="28.5" customHeight="1" spans="1:6">
      <c r="A15" s="77"/>
      <c r="B15" s="77"/>
      <c r="C15" s="77" t="s">
        <v>22</v>
      </c>
      <c r="D15" s="123">
        <v>35.12</v>
      </c>
      <c r="E15" s="123">
        <v>35.12</v>
      </c>
      <c r="F15" s="123"/>
    </row>
    <row r="16" ht="28.5" customHeight="1" spans="1:6">
      <c r="A16" s="77"/>
      <c r="B16" s="77"/>
      <c r="C16" s="75" t="s">
        <v>23</v>
      </c>
      <c r="D16" s="125">
        <v>13.81</v>
      </c>
      <c r="E16" s="125">
        <v>13.81</v>
      </c>
      <c r="F16" s="123"/>
    </row>
    <row r="17" ht="28.5" customHeight="1" spans="1:6">
      <c r="A17" s="77"/>
      <c r="B17" s="77"/>
      <c r="C17" s="75" t="s">
        <v>24</v>
      </c>
      <c r="D17" s="124"/>
      <c r="E17" s="124"/>
      <c r="F17" s="123"/>
    </row>
    <row r="18" ht="28.5" customHeight="1" spans="1:6">
      <c r="A18" s="77"/>
      <c r="B18" s="77"/>
      <c r="C18" s="77" t="s">
        <v>25</v>
      </c>
      <c r="D18" s="123">
        <v>1099.66</v>
      </c>
      <c r="E18" s="123">
        <v>1099.66</v>
      </c>
      <c r="F18" s="123"/>
    </row>
    <row r="19" ht="28.5" customHeight="1" spans="1:6">
      <c r="A19" s="77"/>
      <c r="B19" s="77"/>
      <c r="C19" s="77" t="s">
        <v>26</v>
      </c>
      <c r="D19" s="123"/>
      <c r="E19" s="123"/>
      <c r="F19" s="123"/>
    </row>
    <row r="20" ht="28.5" customHeight="1" spans="1:6">
      <c r="A20" s="77"/>
      <c r="B20" s="77"/>
      <c r="C20" s="77" t="s">
        <v>27</v>
      </c>
      <c r="D20" s="123"/>
      <c r="E20" s="123"/>
      <c r="F20" s="123"/>
    </row>
    <row r="21" ht="28.5" customHeight="1" spans="1:6">
      <c r="A21" s="77"/>
      <c r="B21" s="77"/>
      <c r="C21" s="77" t="s">
        <v>28</v>
      </c>
      <c r="D21" s="123"/>
      <c r="E21" s="123"/>
      <c r="F21" s="123"/>
    </row>
    <row r="22" ht="28.5" customHeight="1" spans="1:6">
      <c r="A22" s="77"/>
      <c r="B22" s="77"/>
      <c r="C22" s="77" t="s">
        <v>29</v>
      </c>
      <c r="D22" s="123"/>
      <c r="E22" s="123"/>
      <c r="F22" s="123"/>
    </row>
    <row r="23" ht="28.5" customHeight="1" spans="1:6">
      <c r="A23" s="77"/>
      <c r="B23" s="77"/>
      <c r="C23" s="77" t="s">
        <v>30</v>
      </c>
      <c r="D23" s="123"/>
      <c r="E23" s="123"/>
      <c r="F23" s="123"/>
    </row>
    <row r="24" ht="28.5" customHeight="1" spans="1:6">
      <c r="A24" s="77"/>
      <c r="B24" s="77"/>
      <c r="C24" s="77" t="s">
        <v>31</v>
      </c>
      <c r="D24" s="123"/>
      <c r="E24" s="123"/>
      <c r="F24" s="123"/>
    </row>
    <row r="25" ht="28.5" customHeight="1" spans="1:6">
      <c r="A25" s="77"/>
      <c r="B25" s="77"/>
      <c r="C25" s="77" t="s">
        <v>32</v>
      </c>
      <c r="D25" s="123">
        <v>25.49</v>
      </c>
      <c r="E25" s="123">
        <v>25.49</v>
      </c>
      <c r="F25" s="123"/>
    </row>
    <row r="26" ht="28.5" customHeight="1" spans="1:6">
      <c r="A26" s="77"/>
      <c r="B26" s="77"/>
      <c r="C26" s="77" t="s">
        <v>33</v>
      </c>
      <c r="D26" s="123"/>
      <c r="E26" s="123"/>
      <c r="F26" s="123"/>
    </row>
    <row r="27" ht="28.5" customHeight="1" spans="1:6">
      <c r="A27" s="77"/>
      <c r="B27" s="77"/>
      <c r="C27" s="77" t="s">
        <v>34</v>
      </c>
      <c r="D27" s="123"/>
      <c r="E27" s="123"/>
      <c r="F27" s="123"/>
    </row>
    <row r="28" ht="28.5" customHeight="1" spans="1:6">
      <c r="A28" s="77"/>
      <c r="B28" s="77"/>
      <c r="C28" s="77" t="s">
        <v>35</v>
      </c>
      <c r="D28" s="123"/>
      <c r="E28" s="123"/>
      <c r="F28" s="123"/>
    </row>
    <row r="29" ht="28.5" customHeight="1" spans="1:6">
      <c r="A29" s="73" t="s">
        <v>36</v>
      </c>
      <c r="B29" s="126">
        <v>1174.08</v>
      </c>
      <c r="C29" s="73" t="s">
        <v>37</v>
      </c>
      <c r="D29" s="126">
        <f>SUM(D8:D28)</f>
        <v>1174.08</v>
      </c>
      <c r="E29" s="126">
        <f>SUM(E8:E28)</f>
        <v>1174.08</v>
      </c>
      <c r="F29" s="12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14" workbookViewId="0">
      <selection activeCell="H24" sqref="H24"/>
    </sheetView>
  </sheetViews>
  <sheetFormatPr defaultColWidth="6.875" defaultRowHeight="12"/>
  <cols>
    <col min="1" max="1" width="18.125" style="70" customWidth="1"/>
    <col min="2" max="2" width="25.1666666666667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52" t="s">
        <v>83</v>
      </c>
      <c r="B1" s="53"/>
      <c r="C1" s="53"/>
      <c r="D1" s="53"/>
      <c r="E1" s="53"/>
      <c r="F1" s="53"/>
      <c r="G1" s="53"/>
      <c r="H1" s="53"/>
      <c r="I1" s="80"/>
      <c r="J1" s="80"/>
      <c r="K1" s="80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80"/>
      <c r="J2" s="80"/>
      <c r="K2" s="80"/>
    </row>
    <row r="3" ht="29.25" customHeight="1" spans="1:11">
      <c r="A3" s="71" t="s">
        <v>84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09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85</v>
      </c>
      <c r="D5" s="73"/>
      <c r="E5" s="73"/>
      <c r="F5" s="73" t="s">
        <v>86</v>
      </c>
      <c r="G5" s="73"/>
      <c r="H5" s="73"/>
      <c r="I5" s="73" t="s">
        <v>87</v>
      </c>
      <c r="J5" s="73"/>
      <c r="K5" s="73"/>
    </row>
    <row r="6" s="69" customFormat="1" ht="30.75" customHeight="1" spans="1:11">
      <c r="A6" s="73" t="s">
        <v>45</v>
      </c>
      <c r="B6" s="73" t="s">
        <v>46</v>
      </c>
      <c r="C6" s="73" t="s">
        <v>88</v>
      </c>
      <c r="D6" s="73" t="s">
        <v>76</v>
      </c>
      <c r="E6" s="73" t="s">
        <v>77</v>
      </c>
      <c r="F6" s="73" t="s">
        <v>88</v>
      </c>
      <c r="G6" s="73" t="s">
        <v>76</v>
      </c>
      <c r="H6" s="73" t="s">
        <v>77</v>
      </c>
      <c r="I6" s="73" t="s">
        <v>88</v>
      </c>
      <c r="J6" s="73" t="s">
        <v>76</v>
      </c>
      <c r="K6" s="73" t="s">
        <v>77</v>
      </c>
    </row>
    <row r="7" s="69" customFormat="1" ht="30.75" customHeight="1" spans="1:11">
      <c r="A7" s="110" t="s">
        <v>47</v>
      </c>
      <c r="B7" s="111" t="s">
        <v>48</v>
      </c>
      <c r="C7" s="112">
        <v>33.93</v>
      </c>
      <c r="D7" s="113">
        <v>33.93</v>
      </c>
      <c r="E7" s="112"/>
      <c r="F7" s="113">
        <v>35.12</v>
      </c>
      <c r="G7" s="113">
        <v>35.12</v>
      </c>
      <c r="H7" s="113"/>
      <c r="I7" s="113">
        <v>3.5</v>
      </c>
      <c r="J7" s="113">
        <v>3.5</v>
      </c>
      <c r="K7" s="113"/>
    </row>
    <row r="8" s="69" customFormat="1" ht="30.75" customHeight="1" spans="1:11">
      <c r="A8" s="110" t="s">
        <v>49</v>
      </c>
      <c r="B8" s="111" t="s">
        <v>50</v>
      </c>
      <c r="C8" s="112">
        <v>33.93</v>
      </c>
      <c r="D8" s="113">
        <v>33.93</v>
      </c>
      <c r="E8" s="112"/>
      <c r="F8" s="113">
        <v>35.12</v>
      </c>
      <c r="G8" s="113">
        <v>35.12</v>
      </c>
      <c r="H8" s="113"/>
      <c r="I8" s="113">
        <v>3.5</v>
      </c>
      <c r="J8" s="113">
        <v>3.5</v>
      </c>
      <c r="K8" s="113"/>
    </row>
    <row r="9" s="69" customFormat="1" ht="30.75" customHeight="1" spans="1:11">
      <c r="A9" s="110" t="s">
        <v>51</v>
      </c>
      <c r="B9" s="111" t="s">
        <v>52</v>
      </c>
      <c r="C9" s="112"/>
      <c r="D9" s="113"/>
      <c r="E9" s="112"/>
      <c r="F9" s="113">
        <v>1.12</v>
      </c>
      <c r="G9" s="113">
        <v>1.12</v>
      </c>
      <c r="H9" s="113"/>
      <c r="I9" s="113">
        <v>100</v>
      </c>
      <c r="J9" s="113">
        <v>100</v>
      </c>
      <c r="K9" s="113"/>
    </row>
    <row r="10" s="69" customFormat="1" ht="30.75" customHeight="1" spans="1:11">
      <c r="A10" s="110" t="s">
        <v>53</v>
      </c>
      <c r="B10" s="111" t="s">
        <v>54</v>
      </c>
      <c r="C10" s="112">
        <v>33.93</v>
      </c>
      <c r="D10" s="113">
        <v>33.93</v>
      </c>
      <c r="E10" s="112"/>
      <c r="F10" s="113">
        <v>34</v>
      </c>
      <c r="G10" s="113">
        <v>34</v>
      </c>
      <c r="H10" s="113"/>
      <c r="I10" s="113">
        <v>0.2</v>
      </c>
      <c r="J10" s="113">
        <v>0.2</v>
      </c>
      <c r="K10" s="113"/>
    </row>
    <row r="11" s="69" customFormat="1" ht="30.75" customHeight="1" spans="1:11">
      <c r="A11" s="110" t="s">
        <v>55</v>
      </c>
      <c r="B11" s="111" t="s">
        <v>56</v>
      </c>
      <c r="C11" s="112">
        <v>10.18</v>
      </c>
      <c r="D11" s="112">
        <v>10.18</v>
      </c>
      <c r="E11" s="113"/>
      <c r="F11" s="113">
        <v>13.81</v>
      </c>
      <c r="G11" s="113">
        <v>13.81</v>
      </c>
      <c r="H11" s="113"/>
      <c r="I11" s="113">
        <v>35.66</v>
      </c>
      <c r="J11" s="113">
        <v>35.66</v>
      </c>
      <c r="K11" s="113"/>
    </row>
    <row r="12" customFormat="1" ht="30.75" customHeight="1" spans="1:11">
      <c r="A12" s="110" t="s">
        <v>57</v>
      </c>
      <c r="B12" s="111" t="s">
        <v>58</v>
      </c>
      <c r="C12" s="112">
        <v>10.18</v>
      </c>
      <c r="D12" s="112">
        <v>10.18</v>
      </c>
      <c r="E12" s="113"/>
      <c r="F12" s="114">
        <v>13.81</v>
      </c>
      <c r="G12" s="114">
        <v>13.81</v>
      </c>
      <c r="H12" s="114"/>
      <c r="I12" s="113">
        <v>35.66</v>
      </c>
      <c r="J12" s="113">
        <v>35.66</v>
      </c>
      <c r="K12" s="113"/>
    </row>
    <row r="13" ht="30.75" customHeight="1" spans="1:11">
      <c r="A13" s="110" t="s">
        <v>59</v>
      </c>
      <c r="B13" s="111" t="s">
        <v>60</v>
      </c>
      <c r="C13" s="112">
        <v>10.18</v>
      </c>
      <c r="D13" s="112">
        <v>10.18</v>
      </c>
      <c r="E13" s="112"/>
      <c r="F13" s="113">
        <v>13.81</v>
      </c>
      <c r="G13" s="113">
        <v>13.81</v>
      </c>
      <c r="H13" s="113"/>
      <c r="I13" s="113">
        <v>35.66</v>
      </c>
      <c r="J13" s="113">
        <v>35.66</v>
      </c>
      <c r="K13" s="113"/>
    </row>
    <row r="14" ht="30.75" customHeight="1" spans="1:11">
      <c r="A14" s="110" t="s">
        <v>61</v>
      </c>
      <c r="B14" s="111" t="s">
        <v>62</v>
      </c>
      <c r="C14" s="112">
        <v>1076.9</v>
      </c>
      <c r="D14" s="113">
        <v>566.2</v>
      </c>
      <c r="E14" s="113">
        <v>510.7</v>
      </c>
      <c r="F14" s="112">
        <f t="shared" ref="F14:F16" si="0">G14+H14</f>
        <v>1099.66</v>
      </c>
      <c r="G14" s="113">
        <v>597</v>
      </c>
      <c r="H14" s="113">
        <v>502.66</v>
      </c>
      <c r="I14" s="113">
        <f t="shared" ref="I14:I16" si="1">J14+K14</f>
        <v>3.83</v>
      </c>
      <c r="J14" s="113">
        <v>5.4</v>
      </c>
      <c r="K14" s="113">
        <v>-1.57</v>
      </c>
    </row>
    <row r="15" ht="30.75" customHeight="1" spans="1:11">
      <c r="A15" s="110" t="s">
        <v>63</v>
      </c>
      <c r="B15" s="111" t="s">
        <v>64</v>
      </c>
      <c r="C15" s="114">
        <v>1076.9</v>
      </c>
      <c r="D15" s="113">
        <v>566.2</v>
      </c>
      <c r="E15" s="113">
        <v>510.7</v>
      </c>
      <c r="F15" s="112">
        <f t="shared" si="0"/>
        <v>1099.66</v>
      </c>
      <c r="G15" s="113">
        <v>597</v>
      </c>
      <c r="H15" s="113">
        <v>502.66</v>
      </c>
      <c r="I15" s="113">
        <f t="shared" si="1"/>
        <v>3.83</v>
      </c>
      <c r="J15" s="113">
        <v>5.4</v>
      </c>
      <c r="K15" s="113">
        <v>-1.57</v>
      </c>
    </row>
    <row r="16" ht="30.75" customHeight="1" spans="1:11">
      <c r="A16" s="110" t="s">
        <v>65</v>
      </c>
      <c r="B16" s="111" t="s">
        <v>66</v>
      </c>
      <c r="C16" s="114">
        <v>1076.9</v>
      </c>
      <c r="D16" s="113">
        <v>566.2</v>
      </c>
      <c r="E16" s="113">
        <v>510.7</v>
      </c>
      <c r="F16" s="112">
        <f t="shared" si="0"/>
        <v>1099.66</v>
      </c>
      <c r="G16" s="113">
        <v>597</v>
      </c>
      <c r="H16" s="113">
        <v>502.66</v>
      </c>
      <c r="I16" s="113">
        <f t="shared" si="1"/>
        <v>3.83</v>
      </c>
      <c r="J16" s="113">
        <v>5.4</v>
      </c>
      <c r="K16" s="113">
        <v>-1.57</v>
      </c>
    </row>
    <row r="17" ht="30.75" customHeight="1" spans="1:11">
      <c r="A17" s="110" t="s">
        <v>67</v>
      </c>
      <c r="B17" s="111" t="s">
        <v>68</v>
      </c>
      <c r="C17" s="112">
        <v>13.57</v>
      </c>
      <c r="D17" s="112">
        <v>13.57</v>
      </c>
      <c r="E17" s="115"/>
      <c r="F17" s="113">
        <v>25.49</v>
      </c>
      <c r="G17" s="113">
        <v>25.49</v>
      </c>
      <c r="H17" s="113"/>
      <c r="I17" s="113">
        <v>87.84</v>
      </c>
      <c r="J17" s="113">
        <v>87.84</v>
      </c>
      <c r="K17" s="113"/>
    </row>
    <row r="18" ht="30.75" customHeight="1" spans="1:11">
      <c r="A18" s="110" t="s">
        <v>69</v>
      </c>
      <c r="B18" s="111" t="s">
        <v>70</v>
      </c>
      <c r="C18" s="112">
        <v>13.57</v>
      </c>
      <c r="D18" s="112">
        <v>13.57</v>
      </c>
      <c r="E18" s="115"/>
      <c r="F18" s="113">
        <v>25.49</v>
      </c>
      <c r="G18" s="113">
        <v>25.49</v>
      </c>
      <c r="H18" s="113"/>
      <c r="I18" s="113">
        <v>87.84</v>
      </c>
      <c r="J18" s="113">
        <v>87.84</v>
      </c>
      <c r="K18" s="113"/>
    </row>
    <row r="19" ht="30.75" customHeight="1" spans="1:11">
      <c r="A19" s="110" t="s">
        <v>71</v>
      </c>
      <c r="B19" s="111" t="s">
        <v>72</v>
      </c>
      <c r="C19" s="112">
        <v>13.57</v>
      </c>
      <c r="D19" s="112">
        <v>13.57</v>
      </c>
      <c r="E19" s="115"/>
      <c r="F19" s="113">
        <v>25.49</v>
      </c>
      <c r="G19" s="113">
        <v>25.49</v>
      </c>
      <c r="H19" s="115"/>
      <c r="I19" s="113">
        <v>87.84</v>
      </c>
      <c r="J19" s="113">
        <v>87.84</v>
      </c>
      <c r="K19" s="113"/>
    </row>
    <row r="20" ht="30.75" customHeight="1" spans="1:11">
      <c r="A20" s="116" t="s">
        <v>88</v>
      </c>
      <c r="B20" s="116"/>
      <c r="C20" s="117">
        <f t="shared" ref="C20:H20" si="2">SUM(C7+C11+C14+C17)</f>
        <v>1134.58</v>
      </c>
      <c r="D20" s="117">
        <f t="shared" si="2"/>
        <v>623.88</v>
      </c>
      <c r="E20" s="117">
        <f t="shared" si="2"/>
        <v>510.7</v>
      </c>
      <c r="F20" s="117">
        <f t="shared" si="2"/>
        <v>1174.08</v>
      </c>
      <c r="G20" s="117">
        <f t="shared" si="2"/>
        <v>671.42</v>
      </c>
      <c r="H20" s="117">
        <f t="shared" si="2"/>
        <v>502.66</v>
      </c>
      <c r="I20" s="118">
        <f>(F20-C20)/C20%</f>
        <v>3.48146450668972</v>
      </c>
      <c r="J20" s="118">
        <f>(G20-D20)/D20%</f>
        <v>7.62005513880872</v>
      </c>
      <c r="K20" s="118">
        <f>(H20-E20)/E20%</f>
        <v>-1.57430977090268</v>
      </c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52" workbookViewId="0">
      <selection activeCell="A57" sqref="A57"/>
    </sheetView>
  </sheetViews>
  <sheetFormatPr defaultColWidth="9" defaultRowHeight="15" outlineLevelCol="3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8" t="s">
        <v>89</v>
      </c>
      <c r="B1" s="99"/>
      <c r="C1" s="99"/>
    </row>
    <row r="2" ht="44.25" customHeight="1" spans="1:4">
      <c r="A2" s="100" t="s">
        <v>90</v>
      </c>
      <c r="B2" s="100"/>
      <c r="C2" s="100"/>
      <c r="D2" s="101"/>
    </row>
    <row r="3" ht="20.25" customHeight="1" spans="3:3">
      <c r="C3" s="102" t="s">
        <v>2</v>
      </c>
    </row>
    <row r="4" ht="22.5" customHeight="1" spans="1:3">
      <c r="A4" s="103" t="s">
        <v>91</v>
      </c>
      <c r="B4" s="103" t="s">
        <v>6</v>
      </c>
      <c r="C4" s="103" t="s">
        <v>92</v>
      </c>
    </row>
    <row r="5" ht="22.5" customHeight="1" spans="1:3">
      <c r="A5" s="104" t="s">
        <v>93</v>
      </c>
      <c r="B5" s="105">
        <f>SUM(B6:B16)</f>
        <v>657.47</v>
      </c>
      <c r="C5" s="106"/>
    </row>
    <row r="6" ht="22.5" customHeight="1" spans="1:3">
      <c r="A6" s="104" t="s">
        <v>94</v>
      </c>
      <c r="B6" s="106">
        <v>123.67</v>
      </c>
      <c r="C6" s="106"/>
    </row>
    <row r="7" ht="22.5" customHeight="1" spans="1:3">
      <c r="A7" s="104" t="s">
        <v>95</v>
      </c>
      <c r="B7" s="106">
        <v>16.95</v>
      </c>
      <c r="C7" s="106"/>
    </row>
    <row r="8" ht="22.5" customHeight="1" spans="1:3">
      <c r="A8" s="104" t="s">
        <v>96</v>
      </c>
      <c r="B8" s="106">
        <v>10.31</v>
      </c>
      <c r="C8" s="106"/>
    </row>
    <row r="9" ht="22.5" customHeight="1" spans="1:3">
      <c r="A9" s="104" t="s">
        <v>97</v>
      </c>
      <c r="B9" s="106">
        <v>74.5</v>
      </c>
      <c r="C9" s="106"/>
    </row>
    <row r="10" ht="22.5" customHeight="1" spans="1:3">
      <c r="A10" s="104" t="s">
        <v>98</v>
      </c>
      <c r="B10" s="106">
        <v>34</v>
      </c>
      <c r="C10" s="106"/>
    </row>
    <row r="11" ht="22.5" customHeight="1" spans="1:3">
      <c r="A11" s="104" t="s">
        <v>99</v>
      </c>
      <c r="B11" s="106"/>
      <c r="C11" s="106"/>
    </row>
    <row r="12" ht="22.5" customHeight="1" spans="1:3">
      <c r="A12" s="104" t="s">
        <v>100</v>
      </c>
      <c r="B12" s="106">
        <v>13.81</v>
      </c>
      <c r="C12" s="106"/>
    </row>
    <row r="13" ht="22.5" customHeight="1" spans="1:3">
      <c r="A13" s="104" t="s">
        <v>101</v>
      </c>
      <c r="B13" s="106"/>
      <c r="C13" s="106"/>
    </row>
    <row r="14" ht="22.5" customHeight="1" spans="1:3">
      <c r="A14" s="104" t="s">
        <v>102</v>
      </c>
      <c r="B14" s="106">
        <v>0.18</v>
      </c>
      <c r="C14" s="106"/>
    </row>
    <row r="15" ht="22.5" customHeight="1" spans="1:3">
      <c r="A15" s="104" t="s">
        <v>72</v>
      </c>
      <c r="B15" s="106">
        <v>25.49</v>
      </c>
      <c r="C15" s="106"/>
    </row>
    <row r="16" ht="22.5" customHeight="1" spans="1:3">
      <c r="A16" s="104" t="s">
        <v>103</v>
      </c>
      <c r="B16" s="106">
        <v>358.56</v>
      </c>
      <c r="C16" s="106"/>
    </row>
    <row r="17" ht="22.5" customHeight="1" spans="1:3">
      <c r="A17" s="104" t="s">
        <v>104</v>
      </c>
      <c r="B17" s="105">
        <f>SUM(B18:B44)</f>
        <v>12.83</v>
      </c>
      <c r="C17" s="106"/>
    </row>
    <row r="18" ht="22.5" customHeight="1" spans="1:3">
      <c r="A18" s="104" t="s">
        <v>105</v>
      </c>
      <c r="B18" s="106">
        <v>3.5</v>
      </c>
      <c r="C18" s="106"/>
    </row>
    <row r="19" ht="22.5" customHeight="1" spans="1:3">
      <c r="A19" s="104" t="s">
        <v>106</v>
      </c>
      <c r="B19" s="106"/>
      <c r="C19" s="106"/>
    </row>
    <row r="20" ht="22.5" customHeight="1" spans="1:3">
      <c r="A20" s="104" t="s">
        <v>107</v>
      </c>
      <c r="B20" s="106"/>
      <c r="C20" s="106"/>
    </row>
    <row r="21" ht="22.5" customHeight="1" spans="1:3">
      <c r="A21" s="104" t="s">
        <v>108</v>
      </c>
      <c r="B21" s="106"/>
      <c r="C21" s="106"/>
    </row>
    <row r="22" ht="22.5" customHeight="1" spans="1:3">
      <c r="A22" s="104" t="s">
        <v>109</v>
      </c>
      <c r="B22" s="106"/>
      <c r="C22" s="106"/>
    </row>
    <row r="23" ht="22.5" customHeight="1" spans="1:3">
      <c r="A23" s="104" t="s">
        <v>110</v>
      </c>
      <c r="B23" s="106"/>
      <c r="C23" s="106"/>
    </row>
    <row r="24" ht="22.5" customHeight="1" spans="1:3">
      <c r="A24" s="104" t="s">
        <v>111</v>
      </c>
      <c r="B24" s="106">
        <v>1</v>
      </c>
      <c r="C24" s="106"/>
    </row>
    <row r="25" ht="22.5" customHeight="1" spans="1:3">
      <c r="A25" s="104" t="s">
        <v>112</v>
      </c>
      <c r="B25" s="106"/>
      <c r="C25" s="106"/>
    </row>
    <row r="26" ht="22.5" customHeight="1" spans="1:3">
      <c r="A26" s="104" t="s">
        <v>113</v>
      </c>
      <c r="B26" s="106"/>
      <c r="C26" s="106"/>
    </row>
    <row r="27" ht="22.5" customHeight="1" spans="1:3">
      <c r="A27" s="104" t="s">
        <v>114</v>
      </c>
      <c r="B27" s="106">
        <v>0.5</v>
      </c>
      <c r="C27" s="106"/>
    </row>
    <row r="28" ht="22.5" customHeight="1" spans="1:3">
      <c r="A28" s="104" t="s">
        <v>115</v>
      </c>
      <c r="B28" s="106"/>
      <c r="C28" s="106"/>
    </row>
    <row r="29" ht="22.5" customHeight="1" spans="1:3">
      <c r="A29" s="104" t="s">
        <v>116</v>
      </c>
      <c r="B29" s="106">
        <v>1.5</v>
      </c>
      <c r="C29" s="106"/>
    </row>
    <row r="30" ht="22.5" customHeight="1" spans="1:3">
      <c r="A30" s="104" t="s">
        <v>117</v>
      </c>
      <c r="B30" s="106"/>
      <c r="C30" s="106"/>
    </row>
    <row r="31" ht="22.5" customHeight="1" spans="1:3">
      <c r="A31" s="104" t="s">
        <v>118</v>
      </c>
      <c r="B31" s="106"/>
      <c r="C31" s="106"/>
    </row>
    <row r="32" ht="22.5" customHeight="1" spans="1:3">
      <c r="A32" s="104" t="s">
        <v>119</v>
      </c>
      <c r="B32" s="106"/>
      <c r="C32" s="106"/>
    </row>
    <row r="33" ht="22.5" customHeight="1" spans="1:3">
      <c r="A33" s="104" t="s">
        <v>120</v>
      </c>
      <c r="B33" s="106"/>
      <c r="C33" s="106"/>
    </row>
    <row r="34" ht="22.5" customHeight="1" spans="1:3">
      <c r="A34" s="104" t="s">
        <v>121</v>
      </c>
      <c r="B34" s="106"/>
      <c r="C34" s="106"/>
    </row>
    <row r="35" ht="22.5" customHeight="1" spans="1:3">
      <c r="A35" s="104" t="s">
        <v>122</v>
      </c>
      <c r="B35" s="106"/>
      <c r="C35" s="106"/>
    </row>
    <row r="36" ht="22.5" customHeight="1" spans="1:3">
      <c r="A36" s="104" t="s">
        <v>123</v>
      </c>
      <c r="B36" s="106"/>
      <c r="C36" s="106"/>
    </row>
    <row r="37" ht="22.5" customHeight="1" spans="1:3">
      <c r="A37" s="104" t="s">
        <v>124</v>
      </c>
      <c r="B37" s="106"/>
      <c r="C37" s="106"/>
    </row>
    <row r="38" ht="22.5" customHeight="1" spans="1:3">
      <c r="A38" s="104" t="s">
        <v>125</v>
      </c>
      <c r="B38" s="106"/>
      <c r="C38" s="106"/>
    </row>
    <row r="39" ht="22.5" customHeight="1" spans="1:3">
      <c r="A39" s="104" t="s">
        <v>126</v>
      </c>
      <c r="B39" s="106"/>
      <c r="C39" s="106"/>
    </row>
    <row r="40" ht="22.5" customHeight="1" spans="1:3">
      <c r="A40" s="104" t="s">
        <v>127</v>
      </c>
      <c r="B40" s="106">
        <v>4.33</v>
      </c>
      <c r="C40" s="106"/>
    </row>
    <row r="41" ht="22.5" customHeight="1" spans="1:3">
      <c r="A41" s="104" t="s">
        <v>128</v>
      </c>
      <c r="B41" s="106"/>
      <c r="C41" s="106"/>
    </row>
    <row r="42" ht="22.5" customHeight="1" spans="1:3">
      <c r="A42" s="104" t="s">
        <v>129</v>
      </c>
      <c r="B42" s="106"/>
      <c r="C42" s="106"/>
    </row>
    <row r="43" ht="22.5" customHeight="1" spans="1:3">
      <c r="A43" s="104" t="s">
        <v>130</v>
      </c>
      <c r="B43" s="106"/>
      <c r="C43" s="106"/>
    </row>
    <row r="44" ht="22.5" customHeight="1" spans="1:3">
      <c r="A44" s="107" t="s">
        <v>131</v>
      </c>
      <c r="B44" s="106">
        <v>2</v>
      </c>
      <c r="C44" s="106"/>
    </row>
    <row r="45" ht="22.5" customHeight="1" spans="1:3">
      <c r="A45" s="104" t="s">
        <v>132</v>
      </c>
      <c r="B45" s="105">
        <f>SUM(B46:B56)</f>
        <v>1.12</v>
      </c>
      <c r="C45" s="106"/>
    </row>
    <row r="46" ht="22.5" customHeight="1" spans="1:3">
      <c r="A46" s="104" t="s">
        <v>133</v>
      </c>
      <c r="B46" s="106"/>
      <c r="C46" s="106"/>
    </row>
    <row r="47" ht="22.5" customHeight="1" spans="1:3">
      <c r="A47" s="104" t="s">
        <v>134</v>
      </c>
      <c r="B47" s="106">
        <v>1.12</v>
      </c>
      <c r="C47" s="106"/>
    </row>
    <row r="48" ht="22.5" customHeight="1" spans="1:3">
      <c r="A48" s="104" t="s">
        <v>135</v>
      </c>
      <c r="B48" s="106"/>
      <c r="C48" s="106"/>
    </row>
    <row r="49" ht="22.5" customHeight="1" spans="1:3">
      <c r="A49" s="104" t="s">
        <v>136</v>
      </c>
      <c r="B49" s="106"/>
      <c r="C49" s="106"/>
    </row>
    <row r="50" ht="22.5" customHeight="1" spans="1:3">
      <c r="A50" s="104" t="s">
        <v>137</v>
      </c>
      <c r="B50" s="106"/>
      <c r="C50" s="106"/>
    </row>
    <row r="51" ht="22.5" customHeight="1" spans="1:3">
      <c r="A51" s="104" t="s">
        <v>138</v>
      </c>
      <c r="B51" s="106"/>
      <c r="C51" s="106"/>
    </row>
    <row r="52" ht="22.5" customHeight="1" spans="1:3">
      <c r="A52" s="104" t="s">
        <v>139</v>
      </c>
      <c r="B52" s="106"/>
      <c r="C52" s="106"/>
    </row>
    <row r="53" ht="22.5" customHeight="1" spans="1:3">
      <c r="A53" s="104" t="s">
        <v>140</v>
      </c>
      <c r="B53" s="106"/>
      <c r="C53" s="106"/>
    </row>
    <row r="54" ht="22.5" customHeight="1" spans="1:3">
      <c r="A54" s="104" t="s">
        <v>141</v>
      </c>
      <c r="B54" s="106"/>
      <c r="C54" s="106"/>
    </row>
    <row r="55" ht="22.5" customHeight="1" spans="1:3">
      <c r="A55" s="104" t="s">
        <v>142</v>
      </c>
      <c r="B55" s="106"/>
      <c r="C55" s="106"/>
    </row>
    <row r="56" ht="22.5" customHeight="1" spans="1:3">
      <c r="A56" s="104" t="s">
        <v>143</v>
      </c>
      <c r="B56" s="106"/>
      <c r="C56" s="106"/>
    </row>
    <row r="57" ht="22.5" customHeight="1" spans="1:3">
      <c r="A57" s="108" t="s">
        <v>78</v>
      </c>
      <c r="B57" s="105">
        <f>SUM(B5+B17+B45)</f>
        <v>671.42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3" workbookViewId="0">
      <selection activeCell="B6" sqref="B6"/>
    </sheetView>
  </sheetViews>
  <sheetFormatPr defaultColWidth="9" defaultRowHeight="15" outlineLevelCol="1"/>
  <cols>
    <col min="1" max="1" width="56.875" customWidth="1"/>
    <col min="2" max="2" width="60.375" customWidth="1"/>
  </cols>
  <sheetData>
    <row r="1" ht="23.25" customHeight="1" spans="1:1">
      <c r="A1" s="72" t="s">
        <v>144</v>
      </c>
    </row>
    <row r="2" ht="19.5" customHeight="1" spans="1:2">
      <c r="A2" s="85"/>
      <c r="B2" s="86"/>
    </row>
    <row r="3" ht="30" customHeight="1" spans="1:2">
      <c r="A3" s="87" t="s">
        <v>145</v>
      </c>
      <c r="B3" s="87"/>
    </row>
    <row r="4" ht="16.5" customHeight="1" spans="1:2">
      <c r="A4" s="88"/>
      <c r="B4" s="89" t="s">
        <v>2</v>
      </c>
    </row>
    <row r="5" ht="38.25" customHeight="1" spans="1:2">
      <c r="A5" s="90" t="s">
        <v>5</v>
      </c>
      <c r="B5" s="90" t="s">
        <v>86</v>
      </c>
    </row>
    <row r="6" ht="38.25" customHeight="1" spans="1:2">
      <c r="A6" s="91" t="s">
        <v>146</v>
      </c>
      <c r="B6" s="92" t="s">
        <v>147</v>
      </c>
    </row>
    <row r="7" ht="38.25" customHeight="1" spans="1:2">
      <c r="A7" s="77" t="s">
        <v>148</v>
      </c>
      <c r="B7" s="77"/>
    </row>
    <row r="8" ht="38.25" customHeight="1" spans="1:2">
      <c r="A8" s="77" t="s">
        <v>149</v>
      </c>
      <c r="B8" s="77"/>
    </row>
    <row r="9" ht="38.25" customHeight="1" spans="1:2">
      <c r="A9" s="93" t="s">
        <v>150</v>
      </c>
      <c r="B9" s="93"/>
    </row>
    <row r="10" ht="38.25" customHeight="1" spans="1:2">
      <c r="A10" s="94" t="s">
        <v>151</v>
      </c>
      <c r="B10" s="93"/>
    </row>
    <row r="11" ht="38.25" customHeight="1" spans="1:2">
      <c r="A11" s="95" t="s">
        <v>152</v>
      </c>
      <c r="B11" s="96"/>
    </row>
    <row r="12" ht="91.5" customHeight="1" spans="1:2">
      <c r="A12" s="97" t="s">
        <v>153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17" sqref="K17"/>
    </sheetView>
  </sheetViews>
  <sheetFormatPr defaultColWidth="6.875" defaultRowHeight="12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52" t="s">
        <v>154</v>
      </c>
      <c r="B1" s="53"/>
      <c r="C1" s="53"/>
      <c r="D1" s="53"/>
      <c r="E1" s="53"/>
      <c r="F1" s="53"/>
      <c r="G1" s="53"/>
      <c r="H1" s="53"/>
      <c r="I1" s="53"/>
      <c r="J1" s="80"/>
      <c r="K1" s="80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53"/>
      <c r="J2" s="80"/>
      <c r="K2" s="80"/>
    </row>
    <row r="3" ht="29.25" customHeight="1" spans="1:11">
      <c r="A3" s="71" t="s">
        <v>155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40</v>
      </c>
      <c r="B5" s="73"/>
      <c r="C5" s="73" t="s">
        <v>85</v>
      </c>
      <c r="D5" s="73"/>
      <c r="E5" s="73"/>
      <c r="F5" s="73" t="s">
        <v>86</v>
      </c>
      <c r="G5" s="73"/>
      <c r="H5" s="73"/>
      <c r="I5" s="73" t="s">
        <v>156</v>
      </c>
      <c r="J5" s="73"/>
      <c r="K5" s="73"/>
    </row>
    <row r="6" s="69" customFormat="1" ht="27.75" customHeight="1" spans="1:11">
      <c r="A6" s="73" t="s">
        <v>45</v>
      </c>
      <c r="B6" s="73" t="s">
        <v>46</v>
      </c>
      <c r="C6" s="73" t="s">
        <v>88</v>
      </c>
      <c r="D6" s="73" t="s">
        <v>76</v>
      </c>
      <c r="E6" s="73" t="s">
        <v>77</v>
      </c>
      <c r="F6" s="73" t="s">
        <v>88</v>
      </c>
      <c r="G6" s="73" t="s">
        <v>76</v>
      </c>
      <c r="H6" s="73" t="s">
        <v>77</v>
      </c>
      <c r="I6" s="73" t="s">
        <v>88</v>
      </c>
      <c r="J6" s="73" t="s">
        <v>76</v>
      </c>
      <c r="K6" s="73" t="s">
        <v>77</v>
      </c>
    </row>
    <row r="7" s="69" customFormat="1" ht="30" customHeight="1" spans="1:11">
      <c r="A7" s="74" t="s">
        <v>157</v>
      </c>
      <c r="B7" s="75"/>
      <c r="C7" s="75"/>
      <c r="D7" s="75"/>
      <c r="E7" s="75"/>
      <c r="F7" s="75"/>
      <c r="G7" s="75"/>
      <c r="H7" s="75"/>
      <c r="I7" s="75"/>
      <c r="J7" s="82"/>
      <c r="K7" s="82"/>
    </row>
    <row r="8" s="69" customFormat="1" ht="30" customHeight="1" spans="1:11">
      <c r="A8" s="74" t="s">
        <v>158</v>
      </c>
      <c r="B8" s="75"/>
      <c r="C8" s="75"/>
      <c r="D8" s="75"/>
      <c r="E8" s="75"/>
      <c r="F8" s="75"/>
      <c r="G8" s="75"/>
      <c r="H8" s="75"/>
      <c r="I8" s="75"/>
      <c r="J8" s="82"/>
      <c r="K8" s="82"/>
    </row>
    <row r="9" s="69" customFormat="1" ht="30" customHeight="1" spans="1:11">
      <c r="A9" s="74" t="s">
        <v>159</v>
      </c>
      <c r="B9" s="75"/>
      <c r="C9" s="75"/>
      <c r="D9" s="75"/>
      <c r="E9" s="75"/>
      <c r="F9" s="75"/>
      <c r="G9" s="75"/>
      <c r="H9" s="75"/>
      <c r="I9" s="75"/>
      <c r="J9" s="82"/>
      <c r="K9" s="82"/>
    </row>
    <row r="10" s="69" customFormat="1" ht="30" customHeight="1" spans="1:11">
      <c r="A10" s="74" t="s">
        <v>160</v>
      </c>
      <c r="B10" s="75"/>
      <c r="C10" s="75"/>
      <c r="D10" s="75"/>
      <c r="E10" s="75"/>
      <c r="F10" s="75"/>
      <c r="G10" s="75"/>
      <c r="H10" s="75"/>
      <c r="I10" s="75"/>
      <c r="J10" s="82"/>
      <c r="K10" s="82"/>
    </row>
    <row r="11" customFormat="1" ht="30" customHeight="1" spans="1:11">
      <c r="A11" s="74" t="s">
        <v>160</v>
      </c>
      <c r="B11" s="76"/>
      <c r="C11" s="76"/>
      <c r="D11" s="76"/>
      <c r="E11" s="76"/>
      <c r="F11" s="76"/>
      <c r="G11" s="76"/>
      <c r="H11" s="76"/>
      <c r="I11" s="76"/>
      <c r="J11" s="83"/>
      <c r="K11" s="83"/>
    </row>
    <row r="12" customFormat="1" ht="30" customHeight="1" spans="1:11">
      <c r="A12" s="74" t="s">
        <v>160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 t="s">
        <v>160</v>
      </c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 t="s">
        <v>160</v>
      </c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 t="s">
        <v>160</v>
      </c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 t="s">
        <v>160</v>
      </c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73</v>
      </c>
      <c r="B17" s="79"/>
      <c r="C17" s="75"/>
      <c r="D17" s="75"/>
      <c r="E17" s="75"/>
      <c r="F17" s="75"/>
      <c r="G17" s="75"/>
      <c r="H17" s="75"/>
      <c r="I17" s="75"/>
      <c r="J17" s="77"/>
      <c r="K17" s="84" t="s">
        <v>147</v>
      </c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16" workbookViewId="0">
      <selection activeCell="H18" sqref="H18"/>
    </sheetView>
  </sheetViews>
  <sheetFormatPr defaultColWidth="9" defaultRowHeight="15" outlineLevelCol="7"/>
  <cols>
    <col min="1" max="1" width="25.25" customWidth="1"/>
    <col min="2" max="7" width="11.75" customWidth="1"/>
    <col min="8" max="8" width="26.125" customWidth="1"/>
  </cols>
  <sheetData>
    <row r="1" ht="17.5" spans="1:6">
      <c r="A1" s="52" t="s">
        <v>161</v>
      </c>
      <c r="B1" s="53"/>
      <c r="C1" s="53"/>
      <c r="D1" s="53"/>
      <c r="E1" s="53"/>
      <c r="F1" s="53"/>
    </row>
    <row r="2" ht="23" spans="1:8">
      <c r="A2" s="54" t="s">
        <v>162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163</v>
      </c>
      <c r="B4" s="59" t="s">
        <v>164</v>
      </c>
      <c r="C4" s="60" t="s">
        <v>165</v>
      </c>
      <c r="D4" s="60"/>
      <c r="E4" s="61" t="s">
        <v>166</v>
      </c>
      <c r="F4" s="10" t="s">
        <v>167</v>
      </c>
      <c r="G4" s="61" t="s">
        <v>168</v>
      </c>
      <c r="H4" s="61" t="s">
        <v>169</v>
      </c>
    </row>
    <row r="5" ht="21" customHeight="1" spans="1:8">
      <c r="A5" s="58"/>
      <c r="B5" s="59"/>
      <c r="C5" s="10" t="s">
        <v>170</v>
      </c>
      <c r="D5" s="10" t="s">
        <v>171</v>
      </c>
      <c r="E5" s="61"/>
      <c r="F5" s="10"/>
      <c r="G5" s="61"/>
      <c r="H5" s="61"/>
    </row>
    <row r="6" ht="27.75" customHeight="1" spans="1:8">
      <c r="A6" s="62" t="s">
        <v>73</v>
      </c>
      <c r="B6" s="63">
        <f>B7+B8</f>
        <v>391.86</v>
      </c>
      <c r="C6" s="63">
        <f>C7+C8</f>
        <v>391.86</v>
      </c>
      <c r="D6" s="64"/>
      <c r="E6" s="65" t="s">
        <v>172</v>
      </c>
      <c r="F6" s="66" t="s">
        <v>173</v>
      </c>
      <c r="G6" s="66" t="s">
        <v>174</v>
      </c>
      <c r="H6" s="66" t="s">
        <v>174</v>
      </c>
    </row>
    <row r="7" ht="34" customHeight="1" spans="1:8">
      <c r="A7" s="62" t="s">
        <v>175</v>
      </c>
      <c r="B7" s="63">
        <v>291.86</v>
      </c>
      <c r="C7" s="63">
        <v>291.86</v>
      </c>
      <c r="D7" s="64"/>
      <c r="E7" s="65" t="s">
        <v>172</v>
      </c>
      <c r="F7" s="66" t="s">
        <v>173</v>
      </c>
      <c r="G7" s="66"/>
      <c r="H7" s="67" t="s">
        <v>176</v>
      </c>
    </row>
    <row r="8" ht="27.75" customHeight="1" spans="1:8">
      <c r="A8" s="62" t="s">
        <v>177</v>
      </c>
      <c r="B8" s="63">
        <v>100</v>
      </c>
      <c r="C8" s="63">
        <v>100</v>
      </c>
      <c r="D8" s="64"/>
      <c r="E8" s="65" t="s">
        <v>172</v>
      </c>
      <c r="F8" s="66" t="s">
        <v>173</v>
      </c>
      <c r="G8" s="66"/>
      <c r="H8" s="67" t="s">
        <v>178</v>
      </c>
    </row>
    <row r="9" ht="27.75" customHeight="1" spans="1:8">
      <c r="A9" s="67"/>
      <c r="B9" s="64"/>
      <c r="C9" s="64"/>
      <c r="D9" s="64"/>
      <c r="E9" s="65"/>
      <c r="F9" s="66"/>
      <c r="G9" s="66"/>
      <c r="H9" s="66"/>
    </row>
    <row r="10" ht="27.75" customHeight="1" spans="1:8">
      <c r="A10" s="67"/>
      <c r="B10" s="64"/>
      <c r="C10" s="64"/>
      <c r="D10" s="64"/>
      <c r="E10" s="65"/>
      <c r="F10" s="66"/>
      <c r="G10" s="66"/>
      <c r="H10" s="66"/>
    </row>
    <row r="11" ht="27.75" customHeight="1" spans="1:8">
      <c r="A11" s="67"/>
      <c r="B11" s="64"/>
      <c r="C11" s="64"/>
      <c r="D11" s="64"/>
      <c r="E11" s="65"/>
      <c r="F11" s="66"/>
      <c r="G11" s="66"/>
      <c r="H11" s="66"/>
    </row>
    <row r="12" ht="27.75" customHeight="1" spans="1:8">
      <c r="A12" s="67"/>
      <c r="B12" s="64"/>
      <c r="C12" s="64"/>
      <c r="D12" s="64"/>
      <c r="E12" s="65"/>
      <c r="F12" s="66"/>
      <c r="G12" s="66"/>
      <c r="H12" s="66"/>
    </row>
    <row r="13" ht="27.75" customHeight="1" spans="1:8">
      <c r="A13" s="67"/>
      <c r="B13" s="64"/>
      <c r="C13" s="64"/>
      <c r="D13" s="64"/>
      <c r="E13" s="65"/>
      <c r="F13" s="66"/>
      <c r="G13" s="66"/>
      <c r="H13" s="66"/>
    </row>
    <row r="14" ht="27.75" customHeight="1" spans="1:8">
      <c r="A14" s="67"/>
      <c r="B14" s="64"/>
      <c r="C14" s="64"/>
      <c r="D14" s="64"/>
      <c r="E14" s="65"/>
      <c r="F14" s="66"/>
      <c r="G14" s="66"/>
      <c r="H14" s="66"/>
    </row>
    <row r="15" ht="27.75" customHeight="1" spans="1:8">
      <c r="A15" s="67"/>
      <c r="B15" s="64"/>
      <c r="C15" s="64"/>
      <c r="D15" s="64"/>
      <c r="E15" s="65"/>
      <c r="F15" s="66"/>
      <c r="G15" s="66"/>
      <c r="H15" s="66"/>
    </row>
    <row r="16" ht="27.75" customHeight="1" spans="1:8">
      <c r="A16" s="67"/>
      <c r="B16" s="64"/>
      <c r="C16" s="64"/>
      <c r="D16" s="64"/>
      <c r="E16" s="65"/>
      <c r="F16" s="66"/>
      <c r="G16" s="66"/>
      <c r="H16" s="66"/>
    </row>
    <row r="17" ht="27.75" customHeight="1" spans="1:8">
      <c r="A17" s="67"/>
      <c r="B17" s="64"/>
      <c r="C17" s="64"/>
      <c r="D17" s="64"/>
      <c r="E17" s="65"/>
      <c r="F17" s="66"/>
      <c r="G17" s="66"/>
      <c r="H17" s="66"/>
    </row>
    <row r="18" ht="27.75" customHeight="1" spans="1:8">
      <c r="A18" s="67"/>
      <c r="B18" s="64"/>
      <c r="C18" s="64"/>
      <c r="D18" s="64"/>
      <c r="E18" s="65"/>
      <c r="F18" s="66"/>
      <c r="G18" s="66"/>
      <c r="H18" s="6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P10" sqref="P10"/>
    </sheetView>
  </sheetViews>
  <sheetFormatPr defaultColWidth="9" defaultRowHeight="15"/>
  <cols>
    <col min="1" max="1" width="14.7" customWidth="1"/>
    <col min="2" max="4" width="8.75" customWidth="1"/>
  </cols>
  <sheetData>
    <row r="1" ht="31.5" customHeight="1" spans="1:14">
      <c r="A1" s="1" t="s">
        <v>179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7"/>
    </row>
    <row r="2" ht="33" customHeight="1" spans="1:14">
      <c r="A2" s="30" t="s">
        <v>180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181</v>
      </c>
      <c r="B4" s="32" t="s">
        <v>182</v>
      </c>
      <c r="C4" s="32" t="s">
        <v>183</v>
      </c>
      <c r="D4" s="32" t="s">
        <v>184</v>
      </c>
      <c r="E4" s="8" t="s">
        <v>185</v>
      </c>
      <c r="F4" s="8"/>
      <c r="G4" s="8"/>
      <c r="H4" s="8"/>
      <c r="I4" s="8"/>
      <c r="J4" s="8"/>
      <c r="K4" s="8"/>
      <c r="L4" s="8"/>
      <c r="M4" s="8"/>
      <c r="N4" s="48" t="s">
        <v>186</v>
      </c>
    </row>
    <row r="5" ht="37.5" customHeight="1" spans="1:14">
      <c r="A5" s="9"/>
      <c r="B5" s="32"/>
      <c r="C5" s="32"/>
      <c r="D5" s="32"/>
      <c r="E5" s="10" t="s">
        <v>187</v>
      </c>
      <c r="F5" s="8" t="s">
        <v>41</v>
      </c>
      <c r="G5" s="8"/>
      <c r="H5" s="8"/>
      <c r="I5" s="8"/>
      <c r="J5" s="49"/>
      <c r="K5" s="49"/>
      <c r="L5" s="23" t="s">
        <v>188</v>
      </c>
      <c r="M5" s="23" t="s">
        <v>189</v>
      </c>
      <c r="N5" s="50"/>
    </row>
    <row r="6" ht="78.75" customHeight="1" spans="1:14">
      <c r="A6" s="13"/>
      <c r="B6" s="32"/>
      <c r="C6" s="32"/>
      <c r="D6" s="32"/>
      <c r="E6" s="10"/>
      <c r="F6" s="14" t="s">
        <v>190</v>
      </c>
      <c r="G6" s="10" t="s">
        <v>191</v>
      </c>
      <c r="H6" s="10" t="s">
        <v>192</v>
      </c>
      <c r="I6" s="10" t="s">
        <v>193</v>
      </c>
      <c r="J6" s="10" t="s">
        <v>194</v>
      </c>
      <c r="K6" s="24" t="s">
        <v>195</v>
      </c>
      <c r="L6" s="25"/>
      <c r="M6" s="25"/>
      <c r="N6" s="51"/>
    </row>
    <row r="7" ht="24" customHeight="1" spans="1:14">
      <c r="A7" s="33" t="s">
        <v>196</v>
      </c>
      <c r="B7" s="34" t="s">
        <v>197</v>
      </c>
      <c r="C7" s="34" t="s">
        <v>198</v>
      </c>
      <c r="D7" s="34">
        <v>1</v>
      </c>
      <c r="E7" s="35">
        <v>0.5</v>
      </c>
      <c r="F7" s="35">
        <v>0.5</v>
      </c>
      <c r="G7" s="35">
        <v>0.5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196</v>
      </c>
      <c r="B8" s="36" t="s">
        <v>199</v>
      </c>
      <c r="C8" s="37" t="s">
        <v>200</v>
      </c>
      <c r="D8" s="38">
        <v>10</v>
      </c>
      <c r="E8" s="39">
        <v>0.6</v>
      </c>
      <c r="F8" s="39">
        <v>0.6</v>
      </c>
      <c r="G8" s="39">
        <v>0.6</v>
      </c>
      <c r="H8" s="40"/>
      <c r="I8" s="40"/>
      <c r="J8" s="40"/>
      <c r="K8" s="40"/>
      <c r="L8" s="40"/>
      <c r="M8" s="40"/>
      <c r="N8" s="42"/>
    </row>
    <row r="9" ht="24" customHeight="1" spans="1:14">
      <c r="A9" s="41" t="s">
        <v>201</v>
      </c>
      <c r="B9" s="36" t="s">
        <v>202</v>
      </c>
      <c r="C9" s="37" t="s">
        <v>203</v>
      </c>
      <c r="D9" s="38">
        <v>300</v>
      </c>
      <c r="E9" s="40">
        <v>20</v>
      </c>
      <c r="F9" s="40">
        <v>20</v>
      </c>
      <c r="G9" s="40">
        <v>20</v>
      </c>
      <c r="H9" s="40"/>
      <c r="I9" s="40"/>
      <c r="J9" s="40"/>
      <c r="K9" s="40"/>
      <c r="L9" s="40"/>
      <c r="M9" s="40"/>
      <c r="N9" s="42"/>
    </row>
    <row r="10" ht="24" customHeight="1" spans="1:14">
      <c r="A10" s="41"/>
      <c r="B10" s="36"/>
      <c r="C10" s="42"/>
      <c r="D10" s="42"/>
      <c r="E10" s="40"/>
      <c r="F10" s="40"/>
      <c r="G10" s="40"/>
      <c r="H10" s="40"/>
      <c r="I10" s="40"/>
      <c r="J10" s="40"/>
      <c r="K10" s="40"/>
      <c r="L10" s="40"/>
      <c r="M10" s="40"/>
      <c r="N10" s="42"/>
    </row>
    <row r="11" ht="24" customHeight="1" spans="1:14">
      <c r="A11" s="41"/>
      <c r="B11" s="36"/>
      <c r="C11" s="42"/>
      <c r="D11" s="42"/>
      <c r="E11" s="40"/>
      <c r="F11" s="40"/>
      <c r="G11" s="40"/>
      <c r="H11" s="40"/>
      <c r="I11" s="40"/>
      <c r="J11" s="40"/>
      <c r="K11" s="40"/>
      <c r="L11" s="40"/>
      <c r="M11" s="40"/>
      <c r="N11" s="42"/>
    </row>
    <row r="12" ht="24" customHeight="1" spans="1:14">
      <c r="A12" s="41"/>
      <c r="B12" s="36"/>
      <c r="C12" s="42"/>
      <c r="D12" s="42"/>
      <c r="E12" s="40"/>
      <c r="F12" s="40"/>
      <c r="G12" s="40"/>
      <c r="H12" s="40"/>
      <c r="I12" s="40"/>
      <c r="J12" s="40"/>
      <c r="K12" s="40"/>
      <c r="L12" s="40"/>
      <c r="M12" s="40"/>
      <c r="N12" s="42"/>
    </row>
    <row r="13" ht="24" customHeight="1" spans="1:14">
      <c r="A13" s="41"/>
      <c r="B13" s="36"/>
      <c r="C13" s="42"/>
      <c r="D13" s="42"/>
      <c r="E13" s="40"/>
      <c r="F13" s="40"/>
      <c r="G13" s="40"/>
      <c r="H13" s="40"/>
      <c r="I13" s="40"/>
      <c r="J13" s="40"/>
      <c r="K13" s="40"/>
      <c r="L13" s="40"/>
      <c r="M13" s="40"/>
      <c r="N13" s="42"/>
    </row>
    <row r="14" ht="24" customHeight="1" spans="1:14">
      <c r="A14" s="41"/>
      <c r="B14" s="36"/>
      <c r="C14" s="42"/>
      <c r="D14" s="42"/>
      <c r="E14" s="40"/>
      <c r="F14" s="40"/>
      <c r="G14" s="40"/>
      <c r="H14" s="40"/>
      <c r="I14" s="40"/>
      <c r="J14" s="40"/>
      <c r="K14" s="40"/>
      <c r="L14" s="40"/>
      <c r="M14" s="40"/>
      <c r="N14" s="42"/>
    </row>
    <row r="15" ht="24" customHeight="1" spans="1:14">
      <c r="A15" s="41"/>
      <c r="B15" s="36"/>
      <c r="C15" s="42"/>
      <c r="D15" s="42"/>
      <c r="E15" s="40"/>
      <c r="F15" s="40"/>
      <c r="G15" s="40"/>
      <c r="H15" s="40"/>
      <c r="I15" s="40"/>
      <c r="J15" s="40"/>
      <c r="K15" s="40"/>
      <c r="L15" s="40"/>
      <c r="M15" s="40"/>
      <c r="N15" s="42"/>
    </row>
    <row r="16" ht="24" customHeight="1" spans="1:14">
      <c r="A16" s="43" t="s">
        <v>73</v>
      </c>
      <c r="B16" s="44"/>
      <c r="C16" s="44"/>
      <c r="D16" s="45"/>
      <c r="E16" s="46">
        <f>SUM(E7:E15)</f>
        <v>21.1</v>
      </c>
      <c r="F16" s="46">
        <f>SUM(F7:F15)</f>
        <v>21.1</v>
      </c>
      <c r="G16" s="46">
        <f>SUM(G7:G15)</f>
        <v>21.1</v>
      </c>
      <c r="H16" s="40"/>
      <c r="I16" s="40"/>
      <c r="J16" s="40"/>
      <c r="K16" s="40"/>
      <c r="L16" s="40"/>
      <c r="M16" s="40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10" workbookViewId="0">
      <selection activeCell="N11" sqref="N11"/>
    </sheetView>
  </sheetViews>
  <sheetFormatPr defaultColWidth="9" defaultRowHeight="1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206</v>
      </c>
      <c r="B4" s="7" t="s">
        <v>207</v>
      </c>
      <c r="C4" s="8" t="s">
        <v>185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187</v>
      </c>
      <c r="D5" s="11" t="s">
        <v>208</v>
      </c>
      <c r="E5" s="12"/>
      <c r="F5" s="12"/>
      <c r="G5" s="12"/>
      <c r="H5" s="12"/>
      <c r="I5" s="22"/>
      <c r="J5" s="23" t="s">
        <v>188</v>
      </c>
      <c r="K5" s="23" t="s">
        <v>189</v>
      </c>
      <c r="L5" s="9"/>
    </row>
    <row r="6" ht="81" customHeight="1" spans="1:12">
      <c r="A6" s="13"/>
      <c r="B6" s="13"/>
      <c r="C6" s="10"/>
      <c r="D6" s="14" t="s">
        <v>190</v>
      </c>
      <c r="E6" s="10" t="s">
        <v>191</v>
      </c>
      <c r="F6" s="10" t="s">
        <v>192</v>
      </c>
      <c r="G6" s="10" t="s">
        <v>193</v>
      </c>
      <c r="H6" s="10" t="s">
        <v>194</v>
      </c>
      <c r="I6" s="24" t="s">
        <v>209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147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2020-05-18T09:27:56Z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