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5" activeTab="5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<sst xmlns="http://schemas.openxmlformats.org/spreadsheetml/2006/main" count="387" uniqueCount="216">
  <si>
    <t>表1</t>
  </si>
  <si>
    <t>孝义市政府工程建设事务管理局2020年部门收支总表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</si>
  <si>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</si>
  <si>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</si>
  <si>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</si>
  <si>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</si>
  <si>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</si>
  <si>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</si>
  <si>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</si>
  <si>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</si>
  <si>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</si>
  <si>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</si>
  <si>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</si>
  <si>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</si>
  <si>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</si>
  <si>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</si>
  <si>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</si>
  <si>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</si>
  <si>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</si>
  <si>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</si>
  <si>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</si>
  <si>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</si>
  <si>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</si>
  <si>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</si>
  <si>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</si>
  <si>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</si>
  <si>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</si>
  <si>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</si>
  <si>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</si>
  <si>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</si>
  <si>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</si>
  <si>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</si>
  <si>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</si>
  <si>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</si>
  <si>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</si>
  <si>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</si>
  <si>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</si>
  <si>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</si>
  <si>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</si>
  <si>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孝义市政府工程建设事务管理局2020年部门收入总表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</si>
  <si>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</si>
  <si>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</si>
  <si>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</si>
  <si>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</si>
  <si>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</si>
  <si>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</si>
  <si>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</si>
  <si>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</si>
  <si>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</si>
  <si>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20502</t>
  </si>
  <si>
    <t>普通教育</t>
  </si>
  <si>
    <t>2050299</t>
  </si>
  <si>
    <t>其他普通教育支出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</si>
  <si>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</si>
  <si>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</si>
  <si>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</si>
  <si>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</si>
  <si>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</si>
  <si>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</si>
  <si>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</si>
  <si>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</si>
  <si>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</si>
  <si>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</si>
  <si>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</si>
  <si>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</si>
  <si>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</si>
  <si>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</si>
  <si>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</si>
  <si>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</si>
  <si>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</si>
  <si>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</si>
  <si>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</si>
  <si>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</si>
  <si>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</si>
  <si>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</si>
  <si>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</si>
  <si>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</si>
  <si>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</si>
  <si>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</si>
  <si>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</si>
  <si>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表3</t>
  </si>
  <si>
    <t>孝义市政府工程建设事务管理局2020年部门支出总表</t>
  </si>
  <si>
    <t>基本支出</t>
  </si>
  <si>
    <t>项目支出</t>
  </si>
  <si>
    <t>表4</t>
  </si>
  <si>
    <t>孝义市政府工程建设事务管理局2020年财政拨款收支总表</t>
  </si>
  <si>
    <t>小计</t>
  </si>
  <si>
    <t>政府性基金预算</t>
  </si>
  <si>
    <t>表5</t>
  </si>
  <si>
    <t>孝义市政府工程建设事务管理局2020年一般公共预算支出表</t>
  </si>
  <si>
    <t>2019年预算数</t>
  </si>
  <si>
    <t>2020年预算数</t>
  </si>
  <si>
    <t>2020年预算数比2019年预算数增减%</t>
  </si>
  <si>
    <t>合计</t>
  </si>
  <si>
    <t>21208</t>
  </si>
  <si>
    <t>国有土地使用权出让收入及对应专项债务收入安排的支出</t>
  </si>
  <si>
    <t>2120803</t>
  </si>
  <si>
    <t>城市建设支出</t>
  </si>
  <si>
    <t>合     计</t>
  </si>
  <si>
    <t>表6</t>
  </si>
  <si>
    <t>孝义市政府工程建设事务管理局2020年一般公共预算基本支出经济科目表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</si>
  <si>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</si>
  <si>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</si>
  <si>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</si>
  <si>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</si>
  <si>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</si>
  <si>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</si>
  <si>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</si>
  <si>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</si>
  <si>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</si>
  <si>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</si>
  <si>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</si>
  <si>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</si>
  <si>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</si>
  <si>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</si>
  <si>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</si>
  <si>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</si>
  <si>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</si>
  <si>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</si>
  <si>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</si>
  <si>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</si>
  <si>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</si>
  <si>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</si>
  <si>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</si>
  <si>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</si>
  <si>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</si>
  <si>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</si>
  <si>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</si>
  <si>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</si>
  <si>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</si>
  <si>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</si>
  <si>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</si>
  <si>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</si>
  <si>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</si>
  <si>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</si>
  <si>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</si>
  <si>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</si>
  <si>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</si>
  <si>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</si>
  <si>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</si>
  <si>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</si>
  <si>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</si>
  <si>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</si>
  <si>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</si>
  <si>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</si>
  <si>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</si>
  <si>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</si>
  <si>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</si>
  <si>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</si>
  <si>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</si>
  <si>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</si>
  <si>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</si>
  <si>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</si>
  <si>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</si>
  <si>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</si>
  <si>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</si>
  <si>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孝义市政府工程建设事务管理局2020年一般公共预算“三公”经费支出情况统计表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</si>
  <si>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</si>
  <si>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</si>
  <si>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</si>
  <si>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</si>
  <si>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</si>
  <si>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</si>
  <si>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</si>
  <si>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</si>
  <si>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孝义市政府工程建设事务管理局2020年政府性基金预算支出表</t>
  </si>
  <si>
    <t>2020年预算比2019年预算数增减</t>
  </si>
  <si>
    <t>xxx(类级科目)</t>
  </si>
  <si>
    <t>xxxxx(款级科目)</t>
  </si>
  <si>
    <t>xxxxxxx(项级科目)</t>
  </si>
  <si>
    <t>……</t>
  </si>
  <si>
    <t>表9</t>
  </si>
  <si>
    <t>孝义市政府工程建设事务管理局2020年一般公共预算重点项目绩效目标表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</si>
  <si>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</si>
  <si>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</si>
  <si>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</si>
  <si>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</si>
  <si>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</si>
  <si>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</si>
  <si>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</si>
  <si>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</si>
  <si>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</si>
  <si>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</si>
  <si>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 xml:space="preserve"> 工程前期费（年初专项）</t>
  </si>
  <si>
    <t xml:space="preserve">    小城镇基础设施建设</t>
  </si>
  <si>
    <t>科教园区一期贷款利息及本金（年初专项）</t>
  </si>
  <si>
    <t xml:space="preserve">    其他教育费附加安排的支出</t>
  </si>
  <si>
    <t>2050999</t>
  </si>
  <si>
    <t>表10</t>
  </si>
  <si>
    <t>孝义市政府工程建设事务管理局2020年政府采购预算表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</si>
  <si>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</si>
  <si>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</si>
  <si>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</si>
  <si>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</si>
  <si>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</si>
  <si>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</si>
  <si>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</si>
  <si>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</si>
  <si>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</si>
  <si>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</si>
  <si>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</si>
  <si>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</si>
  <si>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</si>
  <si>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</si>
  <si>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</si>
  <si>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电脑</t>
  </si>
  <si>
    <t>天逸510Pro-18</t>
  </si>
  <si>
    <t>台</t>
  </si>
  <si>
    <t>2020年7月</t>
  </si>
  <si>
    <t>V330-15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</si>
  <si>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</si>
  <si>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孝义市政府工程建设事务管理局2020年政府购买服务支出预算表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</si>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</sst>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* #,##0.0;* \-#,##0.0;* &quot;&quot;??;@"/>
    <numFmt numFmtId="179" formatCode="#,##0.0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1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32" fillId="15" borderId="19" applyNumberFormat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Protection="0"/>
  </cellStyleXfs>
  <cellXfs count="14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horizontal="left" vertical="center" wrapText="1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177" fontId="0" fillId="0" borderId="5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horizontal="left" vertical="center" wrapText="1"/>
      <protection locked="0"/>
    </xf>
    <xf numFmtId="176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9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0" fillId="0" borderId="6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vertical="center" wrapText="1"/>
    </xf>
    <xf numFmtId="177" fontId="4" fillId="0" borderId="5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zoomScale="130" zoomScaleNormal="130" workbookViewId="0">
      <selection activeCell="H19" sqref="H19"/>
    </sheetView>
  </sheetViews>
  <sheetFormatPr defaultColWidth="6.875" defaultRowHeight="11.25" outlineLevelCol="7"/>
  <cols>
    <col min="1" max="1" width="33" style="67" customWidth="1"/>
    <col min="2" max="4" width="9.25" style="67" customWidth="1"/>
    <col min="5" max="5" width="34.125" style="67" customWidth="1"/>
    <col min="6" max="8" width="10.25" style="67" customWidth="1"/>
    <col min="9" max="16384" width="6.875" style="67"/>
  </cols>
  <sheetData>
    <row r="1" ht="16.5" customHeight="1" spans="1:8">
      <c r="A1" s="69" t="s">
        <v>0</v>
      </c>
      <c r="B1" s="69"/>
      <c r="C1" s="69"/>
      <c r="D1" s="118"/>
      <c r="E1" s="118"/>
      <c r="F1" s="118"/>
      <c r="G1" s="118"/>
      <c r="H1" s="119"/>
    </row>
    <row r="2" ht="18.75" customHeight="1" spans="1:8">
      <c r="A2" s="120"/>
      <c r="B2" s="120"/>
      <c r="C2" s="120"/>
      <c r="D2" s="118"/>
      <c r="E2" s="118"/>
      <c r="F2" s="118"/>
      <c r="G2" s="118"/>
      <c r="H2" s="119"/>
    </row>
    <row r="3" ht="21" customHeight="1" spans="1:8">
      <c r="A3" s="83" t="s">
        <v>1</v>
      </c>
      <c r="B3" s="83"/>
      <c r="C3" s="83"/>
      <c r="D3" s="83"/>
      <c r="E3" s="83"/>
      <c r="F3" s="83"/>
      <c r="G3" s="83"/>
      <c r="H3" s="83"/>
    </row>
    <row r="4" ht="14.25" customHeight="1" spans="1:8">
      <c r="A4" s="121"/>
      <c r="B4" s="121"/>
      <c r="C4" s="121"/>
      <c r="D4" s="121"/>
      <c r="E4" s="121"/>
      <c r="F4" s="121"/>
      <c r="G4" s="121"/>
      <c r="H4" s="85" t="s">
        <v>2</v>
      </c>
    </row>
    <row r="5" ht="24" customHeight="1" spans="1:8">
      <c r="A5" s="141" t="s">
        <v>3</v>
      </c>
      <c r="B5" s="70"/>
      <c r="C5" s="70"/>
      <c r="D5" s="70"/>
      <c r="E5" s="141" t="s">
        <v>4</v>
      </c>
      <c r="F5" s="70"/>
      <c r="G5" s="70"/>
      <c r="H5" s="70"/>
    </row>
    <row r="6" ht="24" customHeight="1" spans="1:8">
      <c r="A6" s="142" t="s">
        <v>5</v>
      </c>
      <c r="B6" s="124" t="s">
        <v>6</v>
      </c>
      <c r="C6" s="138"/>
      <c r="D6" s="125"/>
      <c r="E6" s="135" t="s">
        <v>7</v>
      </c>
      <c r="F6" s="124" t="s">
        <v>6</v>
      </c>
      <c r="G6" s="138"/>
      <c r="H6" s="125"/>
    </row>
    <row r="7" ht="48.75" customHeight="1" spans="1:8">
      <c r="A7" s="127"/>
      <c r="B7" s="136" t="s">
        <v>8</v>
      </c>
      <c r="C7" s="136" t="s">
        <v>9</v>
      </c>
      <c r="D7" s="136" t="s">
        <v>10</v>
      </c>
      <c r="E7" s="137"/>
      <c r="F7" s="136" t="s">
        <v>8</v>
      </c>
      <c r="G7" s="136" t="s">
        <v>9</v>
      </c>
      <c r="H7" s="136" t="s">
        <v>10</v>
      </c>
    </row>
    <row r="8" ht="24" customHeight="1" spans="1:8">
      <c r="A8" s="74" t="s">
        <v>11</v>
      </c>
      <c r="B8" s="74">
        <v>2575.89</v>
      </c>
      <c r="C8" s="74">
        <v>5010.77</v>
      </c>
      <c r="D8" s="122">
        <v>95</v>
      </c>
      <c r="E8" s="72" t="s">
        <v>12</v>
      </c>
      <c r="F8" s="72"/>
      <c r="G8" s="72"/>
      <c r="H8" s="79"/>
    </row>
    <row r="9" ht="24" customHeight="1" spans="1:8">
      <c r="A9" s="74" t="s">
        <v>13</v>
      </c>
      <c r="B9" s="74">
        <v>25</v>
      </c>
      <c r="C9" s="74"/>
      <c r="D9" s="122">
        <v>-100</v>
      </c>
      <c r="E9" s="72" t="s">
        <v>14</v>
      </c>
      <c r="F9" s="72"/>
      <c r="G9" s="72"/>
      <c r="H9" s="79"/>
    </row>
    <row r="10" ht="24" customHeight="1" spans="1:8">
      <c r="A10" s="74" t="s">
        <v>15</v>
      </c>
      <c r="B10" s="74"/>
      <c r="C10" s="74"/>
      <c r="D10" s="74"/>
      <c r="E10" s="72" t="s">
        <v>16</v>
      </c>
      <c r="F10" s="72"/>
      <c r="G10" s="72"/>
      <c r="H10" s="79"/>
    </row>
    <row r="11" ht="24" customHeight="1" spans="1:8">
      <c r="A11" s="74" t="s">
        <v>17</v>
      </c>
      <c r="B11" s="74"/>
      <c r="C11" s="74"/>
      <c r="D11" s="74"/>
      <c r="E11" s="74" t="s">
        <v>18</v>
      </c>
      <c r="F11" s="74"/>
      <c r="G11" s="74"/>
      <c r="H11" s="79"/>
    </row>
    <row r="12" ht="24" customHeight="1" spans="1:8">
      <c r="A12" s="74"/>
      <c r="B12" s="74"/>
      <c r="C12" s="74"/>
      <c r="D12" s="74"/>
      <c r="E12" s="72" t="s">
        <v>19</v>
      </c>
      <c r="F12" s="72">
        <v>534.03</v>
      </c>
      <c r="G12" s="74">
        <v>1159.67</v>
      </c>
      <c r="H12" s="122">
        <v>117</v>
      </c>
    </row>
    <row r="13" ht="24" customHeight="1" spans="1:8">
      <c r="A13" s="74"/>
      <c r="B13" s="74"/>
      <c r="C13" s="74"/>
      <c r="D13" s="74"/>
      <c r="E13" s="72" t="s">
        <v>20</v>
      </c>
      <c r="F13" s="72"/>
      <c r="G13" s="72"/>
      <c r="H13" s="122"/>
    </row>
    <row r="14" ht="24" customHeight="1" spans="1:8">
      <c r="A14" s="74"/>
      <c r="B14" s="74"/>
      <c r="C14" s="74"/>
      <c r="D14" s="74"/>
      <c r="E14" s="74" t="s">
        <v>21</v>
      </c>
      <c r="F14" s="74"/>
      <c r="G14" s="74"/>
      <c r="H14" s="122"/>
    </row>
    <row r="15" ht="24" customHeight="1" spans="1:8">
      <c r="A15" s="74"/>
      <c r="B15" s="74"/>
      <c r="C15" s="74"/>
      <c r="D15" s="74"/>
      <c r="E15" s="74" t="s">
        <v>22</v>
      </c>
      <c r="F15" s="139">
        <v>81.63</v>
      </c>
      <c r="G15" s="74">
        <v>65.62</v>
      </c>
      <c r="H15" s="122">
        <v>-20</v>
      </c>
    </row>
    <row r="16" ht="24" customHeight="1" spans="1:8">
      <c r="A16" s="74"/>
      <c r="B16" s="74"/>
      <c r="C16" s="74"/>
      <c r="D16" s="74"/>
      <c r="E16" s="72" t="s">
        <v>23</v>
      </c>
      <c r="F16" s="139">
        <v>24.49</v>
      </c>
      <c r="G16" s="74">
        <v>26.66</v>
      </c>
      <c r="H16" s="122">
        <v>-9</v>
      </c>
    </row>
    <row r="17" ht="24" customHeight="1" spans="1:8">
      <c r="A17" s="74"/>
      <c r="B17" s="74"/>
      <c r="C17" s="74"/>
      <c r="D17" s="74"/>
      <c r="E17" s="72" t="s">
        <v>24</v>
      </c>
      <c r="F17" s="140"/>
      <c r="G17" s="72"/>
      <c r="H17" s="122"/>
    </row>
    <row r="18" ht="24" customHeight="1" spans="1:8">
      <c r="A18" s="74"/>
      <c r="B18" s="74"/>
      <c r="C18" s="74"/>
      <c r="D18" s="74"/>
      <c r="E18" s="74" t="s">
        <v>25</v>
      </c>
      <c r="F18" s="139">
        <v>1928.09</v>
      </c>
      <c r="G18" s="74">
        <v>3709.61</v>
      </c>
      <c r="H18" s="122">
        <v>92.4</v>
      </c>
    </row>
    <row r="19" ht="24" customHeight="1" spans="1:8">
      <c r="A19" s="74"/>
      <c r="B19" s="74"/>
      <c r="C19" s="74"/>
      <c r="D19" s="74"/>
      <c r="E19" s="74" t="s">
        <v>26</v>
      </c>
      <c r="F19" s="74"/>
      <c r="G19" s="74"/>
      <c r="H19" s="122"/>
    </row>
    <row r="20" ht="24" customHeight="1" spans="1:8">
      <c r="A20" s="74"/>
      <c r="B20" s="74"/>
      <c r="C20" s="74"/>
      <c r="D20" s="74"/>
      <c r="E20" s="74" t="s">
        <v>27</v>
      </c>
      <c r="F20" s="74"/>
      <c r="G20" s="74"/>
      <c r="H20" s="122"/>
    </row>
    <row r="21" ht="24" customHeight="1" spans="1:8">
      <c r="A21" s="74"/>
      <c r="B21" s="74"/>
      <c r="C21" s="74"/>
      <c r="D21" s="74"/>
      <c r="E21" s="74" t="s">
        <v>28</v>
      </c>
      <c r="F21" s="74"/>
      <c r="G21" s="74"/>
      <c r="H21" s="122"/>
    </row>
    <row r="22" ht="24" customHeight="1" spans="1:8">
      <c r="A22" s="74"/>
      <c r="B22" s="74"/>
      <c r="C22" s="74"/>
      <c r="D22" s="74"/>
      <c r="E22" s="74" t="s">
        <v>29</v>
      </c>
      <c r="F22" s="74"/>
      <c r="G22" s="74"/>
      <c r="H22" s="122"/>
    </row>
    <row r="23" ht="24" customHeight="1" spans="1:8">
      <c r="A23" s="74"/>
      <c r="B23" s="74"/>
      <c r="C23" s="74"/>
      <c r="D23" s="74"/>
      <c r="E23" s="74" t="s">
        <v>30</v>
      </c>
      <c r="F23" s="74"/>
      <c r="G23" s="74"/>
      <c r="H23" s="122"/>
    </row>
    <row r="24" ht="24" customHeight="1" spans="1:8">
      <c r="A24" s="74"/>
      <c r="B24" s="74"/>
      <c r="C24" s="74"/>
      <c r="D24" s="74"/>
      <c r="E24" s="74" t="s">
        <v>31</v>
      </c>
      <c r="F24" s="74"/>
      <c r="G24" s="74"/>
      <c r="H24" s="122"/>
    </row>
    <row r="25" ht="24" customHeight="1" spans="1:8">
      <c r="A25" s="74"/>
      <c r="B25" s="74"/>
      <c r="C25" s="74"/>
      <c r="D25" s="74"/>
      <c r="E25" s="74" t="s">
        <v>32</v>
      </c>
      <c r="F25" s="74">
        <v>32.65</v>
      </c>
      <c r="G25" s="74">
        <v>49.21</v>
      </c>
      <c r="H25" s="122">
        <v>51</v>
      </c>
    </row>
    <row r="26" ht="24" customHeight="1" spans="1:8">
      <c r="A26" s="74"/>
      <c r="B26" s="74"/>
      <c r="C26" s="74"/>
      <c r="D26" s="74"/>
      <c r="E26" s="74" t="s">
        <v>33</v>
      </c>
      <c r="F26" s="74"/>
      <c r="G26" s="74"/>
      <c r="H26" s="122"/>
    </row>
    <row r="27" ht="24" customHeight="1" spans="1:8">
      <c r="A27" s="74"/>
      <c r="B27" s="74"/>
      <c r="C27" s="74"/>
      <c r="D27" s="74"/>
      <c r="E27" s="74" t="s">
        <v>34</v>
      </c>
      <c r="F27" s="74"/>
      <c r="G27" s="74"/>
      <c r="H27" s="122"/>
    </row>
    <row r="28" ht="24" customHeight="1" spans="1:8">
      <c r="A28" s="74"/>
      <c r="B28" s="74"/>
      <c r="C28" s="74"/>
      <c r="D28" s="74"/>
      <c r="E28" s="74" t="s">
        <v>35</v>
      </c>
      <c r="F28" s="99"/>
      <c r="G28" s="99"/>
      <c r="H28" s="122"/>
    </row>
    <row r="29" ht="24" customHeight="1" spans="1:8">
      <c r="A29" s="70" t="s">
        <v>36</v>
      </c>
      <c r="B29" s="70">
        <f>SUM(B8:B28)</f>
        <v>2600.89</v>
      </c>
      <c r="C29" s="70">
        <v>5010.77</v>
      </c>
      <c r="D29" s="122">
        <v>93</v>
      </c>
      <c r="E29" s="70" t="s">
        <v>37</v>
      </c>
      <c r="F29" s="70">
        <f>SUM(F8:F28)</f>
        <v>2600.89</v>
      </c>
      <c r="G29" s="70">
        <f>SUM(G12:G28)</f>
        <v>5010.77</v>
      </c>
      <c r="H29" s="122">
        <v>93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15" sqref="K15"/>
    </sheetView>
  </sheetViews>
  <sheetFormatPr defaultColWidth="9" defaultRowHeight="14.25"/>
  <cols>
    <col min="1" max="1" width="8.75" customWidth="1"/>
    <col min="2" max="2" width="16.25" customWidth="1"/>
    <col min="3" max="3" width="11" customWidth="1"/>
    <col min="4" max="4" width="8.75" customWidth="1"/>
    <col min="5" max="5" width="8" customWidth="1"/>
    <col min="6" max="6" width="8.5" customWidth="1"/>
    <col min="9" max="10" width="5.75" customWidth="1"/>
    <col min="13" max="13" width="5.125" customWidth="1"/>
    <col min="14" max="14" width="10.875" customWidth="1"/>
  </cols>
  <sheetData>
    <row r="1" ht="31.5" customHeight="1" spans="1:14">
      <c r="A1" s="26" t="s">
        <v>188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5"/>
    </row>
    <row r="2" ht="33" customHeight="1" spans="1:14">
      <c r="A2" s="30" t="s">
        <v>189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190</v>
      </c>
      <c r="B4" s="32" t="s">
        <v>191</v>
      </c>
      <c r="C4" s="32" t="s">
        <v>192</v>
      </c>
      <c r="D4" s="32" t="s">
        <v>193</v>
      </c>
      <c r="E4" s="8" t="s">
        <v>194</v>
      </c>
      <c r="F4" s="8"/>
      <c r="G4" s="8"/>
      <c r="H4" s="8"/>
      <c r="I4" s="8"/>
      <c r="J4" s="8"/>
      <c r="K4" s="8"/>
      <c r="L4" s="8"/>
      <c r="M4" s="8"/>
      <c r="N4" s="46" t="s">
        <v>195</v>
      </c>
    </row>
    <row r="5" ht="37.5" customHeight="1" spans="1:14">
      <c r="A5" s="9"/>
      <c r="B5" s="32"/>
      <c r="C5" s="32"/>
      <c r="D5" s="32"/>
      <c r="E5" s="10" t="s">
        <v>196</v>
      </c>
      <c r="F5" s="8" t="s">
        <v>41</v>
      </c>
      <c r="G5" s="8"/>
      <c r="H5" s="8"/>
      <c r="I5" s="8"/>
      <c r="J5" s="47"/>
      <c r="K5" s="47"/>
      <c r="L5" s="23" t="s">
        <v>197</v>
      </c>
      <c r="M5" s="23" t="s">
        <v>198</v>
      </c>
      <c r="N5" s="48"/>
    </row>
    <row r="6" ht="78.75" customHeight="1" spans="1:14">
      <c r="A6" s="13"/>
      <c r="B6" s="32"/>
      <c r="C6" s="32"/>
      <c r="D6" s="32"/>
      <c r="E6" s="10"/>
      <c r="F6" s="14" t="s">
        <v>199</v>
      </c>
      <c r="G6" s="10" t="s">
        <v>200</v>
      </c>
      <c r="H6" s="10" t="s">
        <v>201</v>
      </c>
      <c r="I6" s="10" t="s">
        <v>202</v>
      </c>
      <c r="J6" s="10" t="s">
        <v>203</v>
      </c>
      <c r="K6" s="24" t="s">
        <v>204</v>
      </c>
      <c r="L6" s="25"/>
      <c r="M6" s="25"/>
      <c r="N6" s="49"/>
    </row>
    <row r="7" ht="24" customHeight="1" spans="1:14">
      <c r="A7" s="33" t="s">
        <v>205</v>
      </c>
      <c r="B7" s="34" t="s">
        <v>206</v>
      </c>
      <c r="C7" s="34" t="s">
        <v>207</v>
      </c>
      <c r="D7" s="35">
        <v>2</v>
      </c>
      <c r="E7" s="35">
        <v>0.92</v>
      </c>
      <c r="F7" s="35">
        <v>0.92</v>
      </c>
      <c r="G7" s="35">
        <v>0.92</v>
      </c>
      <c r="H7" s="34"/>
      <c r="I7" s="34"/>
      <c r="J7" s="34"/>
      <c r="K7" s="34"/>
      <c r="L7" s="34"/>
      <c r="M7" s="34"/>
      <c r="N7" s="50" t="s">
        <v>208</v>
      </c>
    </row>
    <row r="8" ht="23" customHeight="1" spans="1:14">
      <c r="A8" s="36" t="s">
        <v>205</v>
      </c>
      <c r="B8" s="37" t="s">
        <v>209</v>
      </c>
      <c r="C8" s="38" t="s">
        <v>207</v>
      </c>
      <c r="D8" s="35">
        <v>1</v>
      </c>
      <c r="E8" s="35">
        <v>0.58</v>
      </c>
      <c r="F8" s="35">
        <v>0.58</v>
      </c>
      <c r="G8" s="35">
        <v>0.58</v>
      </c>
      <c r="H8" s="39"/>
      <c r="I8" s="39"/>
      <c r="J8" s="39"/>
      <c r="K8" s="39"/>
      <c r="L8" s="39"/>
      <c r="M8" s="39"/>
      <c r="N8" s="50" t="s">
        <v>208</v>
      </c>
    </row>
    <row r="9" ht="24" customHeight="1" spans="1:14">
      <c r="A9" s="40"/>
      <c r="B9" s="41"/>
      <c r="C9" s="42"/>
      <c r="D9" s="42"/>
      <c r="E9" s="39"/>
      <c r="F9" s="39"/>
      <c r="G9" s="39"/>
      <c r="H9" s="39"/>
      <c r="I9" s="39"/>
      <c r="J9" s="39"/>
      <c r="K9" s="39"/>
      <c r="L9" s="39"/>
      <c r="M9" s="39"/>
      <c r="N9" s="42"/>
    </row>
    <row r="10" ht="24" customHeight="1" spans="1:14">
      <c r="A10" s="40"/>
      <c r="B10" s="41"/>
      <c r="C10" s="42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42"/>
    </row>
    <row r="11" ht="24" customHeight="1" spans="1:14">
      <c r="A11" s="40"/>
      <c r="B11" s="41"/>
      <c r="C11" s="42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42"/>
    </row>
    <row r="12" ht="24" customHeight="1" spans="1:14">
      <c r="A12" s="40"/>
      <c r="B12" s="41"/>
      <c r="C12" s="42"/>
      <c r="D12" s="42"/>
      <c r="E12" s="39"/>
      <c r="F12" s="39"/>
      <c r="G12" s="39"/>
      <c r="H12" s="39"/>
      <c r="I12" s="39"/>
      <c r="J12" s="39"/>
      <c r="K12" s="39"/>
      <c r="L12" s="39"/>
      <c r="M12" s="39"/>
      <c r="N12" s="42"/>
    </row>
    <row r="13" ht="24" customHeight="1" spans="1:14">
      <c r="A13" s="40"/>
      <c r="B13" s="41"/>
      <c r="C13" s="42"/>
      <c r="D13" s="42"/>
      <c r="E13" s="39"/>
      <c r="F13" s="39"/>
      <c r="G13" s="39"/>
      <c r="H13" s="39"/>
      <c r="I13" s="39"/>
      <c r="J13" s="39"/>
      <c r="K13" s="39"/>
      <c r="L13" s="39"/>
      <c r="M13" s="39"/>
      <c r="N13" s="42"/>
    </row>
    <row r="14" ht="24" customHeight="1" spans="1:14">
      <c r="A14" s="40"/>
      <c r="B14" s="41"/>
      <c r="C14" s="42"/>
      <c r="D14" s="42"/>
      <c r="E14" s="39"/>
      <c r="F14" s="39"/>
      <c r="G14" s="39"/>
      <c r="H14" s="39"/>
      <c r="I14" s="39"/>
      <c r="J14" s="39"/>
      <c r="K14" s="39"/>
      <c r="L14" s="39"/>
      <c r="M14" s="39"/>
      <c r="N14" s="42"/>
    </row>
    <row r="15" ht="24" customHeight="1" spans="1:14">
      <c r="A15" s="40"/>
      <c r="B15" s="41"/>
      <c r="C15" s="42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42"/>
    </row>
    <row r="16" ht="24" customHeight="1" spans="1:14">
      <c r="A16" s="17" t="s">
        <v>79</v>
      </c>
      <c r="B16" s="43"/>
      <c r="C16" s="43"/>
      <c r="D16" s="18"/>
      <c r="E16" s="44">
        <v>1.5</v>
      </c>
      <c r="F16" s="44">
        <v>1.5</v>
      </c>
      <c r="G16" s="39">
        <v>1.5</v>
      </c>
      <c r="H16" s="39"/>
      <c r="I16" s="39"/>
      <c r="J16" s="39"/>
      <c r="K16" s="39"/>
      <c r="L16" s="39"/>
      <c r="M16" s="39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7" sqref="G7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212</v>
      </c>
      <c r="B4" s="7" t="s">
        <v>213</v>
      </c>
      <c r="C4" s="8" t="s">
        <v>194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ht="25.5" customHeight="1" spans="1:12">
      <c r="A5" s="9"/>
      <c r="B5" s="9"/>
      <c r="C5" s="10" t="s">
        <v>196</v>
      </c>
      <c r="D5" s="11" t="s">
        <v>214</v>
      </c>
      <c r="E5" s="12"/>
      <c r="F5" s="12"/>
      <c r="G5" s="12"/>
      <c r="H5" s="12"/>
      <c r="I5" s="22"/>
      <c r="J5" s="23" t="s">
        <v>197</v>
      </c>
      <c r="K5" s="23" t="s">
        <v>198</v>
      </c>
      <c r="L5" s="9"/>
    </row>
    <row r="6" ht="81" customHeight="1" spans="1:12">
      <c r="A6" s="13"/>
      <c r="B6" s="13"/>
      <c r="C6" s="10"/>
      <c r="D6" s="14" t="s">
        <v>199</v>
      </c>
      <c r="E6" s="10" t="s">
        <v>200</v>
      </c>
      <c r="F6" s="10" t="s">
        <v>201</v>
      </c>
      <c r="G6" s="10" t="s">
        <v>202</v>
      </c>
      <c r="H6" s="10" t="s">
        <v>203</v>
      </c>
      <c r="I6" s="24" t="s">
        <v>215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zoomScale="130" zoomScaleNormal="130" workbookViewId="0">
      <selection activeCell="B17" sqref="B17"/>
    </sheetView>
  </sheetViews>
  <sheetFormatPr defaultColWidth="6.875" defaultRowHeight="11.25" outlineLevelCol="6"/>
  <cols>
    <col min="1" max="1" width="20.625" style="67" customWidth="1"/>
    <col min="2" max="2" width="29.5" style="67" customWidth="1"/>
    <col min="3" max="5" width="14.625" style="67" customWidth="1"/>
    <col min="6" max="6" width="12" style="67" customWidth="1"/>
    <col min="7" max="7" width="15.625" style="67" customWidth="1"/>
    <col min="8" max="16384" width="6.875" style="67"/>
  </cols>
  <sheetData>
    <row r="1" ht="16.5" customHeight="1" spans="1:7">
      <c r="A1" s="26" t="s">
        <v>38</v>
      </c>
      <c r="B1" s="51"/>
      <c r="C1" s="51"/>
      <c r="D1" s="77"/>
      <c r="E1" s="77"/>
      <c r="F1" s="77"/>
      <c r="G1" s="77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123" t="s">
        <v>2</v>
      </c>
    </row>
    <row r="4" ht="26.25" customHeight="1" spans="1:7">
      <c r="A4" s="70" t="s">
        <v>40</v>
      </c>
      <c r="B4" s="70"/>
      <c r="C4" s="135" t="s">
        <v>36</v>
      </c>
      <c r="D4" s="136" t="s">
        <v>41</v>
      </c>
      <c r="E4" s="136" t="s">
        <v>42</v>
      </c>
      <c r="F4" s="136" t="s">
        <v>43</v>
      </c>
      <c r="G4" s="135" t="s">
        <v>44</v>
      </c>
    </row>
    <row r="5" s="66" customFormat="1" ht="47.25" customHeight="1" spans="1:7">
      <c r="A5" s="70" t="s">
        <v>45</v>
      </c>
      <c r="B5" s="70" t="s">
        <v>46</v>
      </c>
      <c r="C5" s="137"/>
      <c r="D5" s="136"/>
      <c r="E5" s="136"/>
      <c r="F5" s="136"/>
      <c r="G5" s="137"/>
    </row>
    <row r="6" s="66" customFormat="1" ht="25.5" customHeight="1" spans="1:7">
      <c r="A6" s="71" t="s">
        <v>47</v>
      </c>
      <c r="B6" s="72" t="s">
        <v>48</v>
      </c>
      <c r="C6" s="128">
        <v>1159.6657</v>
      </c>
      <c r="D6" s="129">
        <v>1159.6657</v>
      </c>
      <c r="E6" s="79"/>
      <c r="F6" s="79"/>
      <c r="G6" s="79"/>
    </row>
    <row r="7" s="66" customFormat="1" ht="25.5" customHeight="1" spans="1:7">
      <c r="A7" s="71" t="s">
        <v>49</v>
      </c>
      <c r="B7" s="72" t="s">
        <v>50</v>
      </c>
      <c r="C7" s="128">
        <v>1159.6657</v>
      </c>
      <c r="D7" s="129">
        <v>1159.6657</v>
      </c>
      <c r="E7" s="79"/>
      <c r="F7" s="79"/>
      <c r="G7" s="79"/>
    </row>
    <row r="8" s="66" customFormat="1" ht="25.5" customHeight="1" spans="1:7">
      <c r="A8" s="71" t="s">
        <v>51</v>
      </c>
      <c r="B8" s="72" t="s">
        <v>52</v>
      </c>
      <c r="C8" s="128">
        <v>1159.6657</v>
      </c>
      <c r="D8" s="129">
        <v>1159.6657</v>
      </c>
      <c r="E8" s="79"/>
      <c r="F8" s="79"/>
      <c r="G8" s="79"/>
    </row>
    <row r="9" s="66" customFormat="1" ht="25.5" customHeight="1" spans="1:7">
      <c r="A9" s="71" t="s">
        <v>53</v>
      </c>
      <c r="B9" s="72" t="s">
        <v>54</v>
      </c>
      <c r="C9" s="128">
        <v>65.6187</v>
      </c>
      <c r="D9" s="128">
        <v>65.6187</v>
      </c>
      <c r="E9" s="79"/>
      <c r="F9" s="79"/>
      <c r="G9" s="79"/>
    </row>
    <row r="10" s="66" customFormat="1" ht="25.5" customHeight="1" spans="1:7">
      <c r="A10" s="71" t="s">
        <v>55</v>
      </c>
      <c r="B10" s="72" t="s">
        <v>56</v>
      </c>
      <c r="C10" s="128">
        <v>65.6187</v>
      </c>
      <c r="D10" s="128">
        <v>65.6187</v>
      </c>
      <c r="E10" s="79"/>
      <c r="F10" s="79"/>
      <c r="G10" s="79"/>
    </row>
    <row r="11" s="66" customFormat="1" ht="25.5" customHeight="1" spans="1:7">
      <c r="A11" s="71" t="s">
        <v>57</v>
      </c>
      <c r="B11" s="115" t="s">
        <v>58</v>
      </c>
      <c r="C11" s="128">
        <v>65.6187</v>
      </c>
      <c r="D11" s="128">
        <v>65.6187</v>
      </c>
      <c r="E11" s="79"/>
      <c r="F11" s="79"/>
      <c r="G11" s="79"/>
    </row>
    <row r="12" s="66" customFormat="1" ht="25.5" customHeight="1" spans="1:7">
      <c r="A12" s="71" t="s">
        <v>59</v>
      </c>
      <c r="B12" s="74" t="s">
        <v>60</v>
      </c>
      <c r="C12" s="128">
        <v>26.6576</v>
      </c>
      <c r="D12" s="128">
        <v>26.6576</v>
      </c>
      <c r="E12" s="79"/>
      <c r="F12" s="79"/>
      <c r="G12" s="79"/>
    </row>
    <row r="13" s="66" customFormat="1" ht="25.5" customHeight="1" spans="1:7">
      <c r="A13" s="71" t="s">
        <v>61</v>
      </c>
      <c r="B13" s="72" t="s">
        <v>62</v>
      </c>
      <c r="C13" s="128">
        <v>26.6576</v>
      </c>
      <c r="D13" s="128">
        <v>26.6576</v>
      </c>
      <c r="E13" s="79"/>
      <c r="F13" s="79"/>
      <c r="G13" s="79"/>
    </row>
    <row r="14" s="66" customFormat="1" ht="25.5" customHeight="1" spans="1:7">
      <c r="A14" s="71" t="s">
        <v>63</v>
      </c>
      <c r="B14" s="74" t="s">
        <v>64</v>
      </c>
      <c r="C14" s="128">
        <v>26.6576</v>
      </c>
      <c r="D14" s="128">
        <v>26.6576</v>
      </c>
      <c r="E14" s="79"/>
      <c r="F14" s="79"/>
      <c r="G14" s="79"/>
    </row>
    <row r="15" s="66" customFormat="1" ht="25.5" customHeight="1" spans="1:7">
      <c r="A15" s="71" t="s">
        <v>65</v>
      </c>
      <c r="B15" s="72" t="s">
        <v>66</v>
      </c>
      <c r="C15" s="128">
        <v>3709.6134</v>
      </c>
      <c r="D15" s="128">
        <v>3709.6134</v>
      </c>
      <c r="E15" s="79"/>
      <c r="F15" s="79"/>
      <c r="G15" s="79"/>
    </row>
    <row r="16" s="66" customFormat="1" ht="25.5" customHeight="1" spans="1:7">
      <c r="A16" s="71" t="s">
        <v>67</v>
      </c>
      <c r="B16" s="72" t="s">
        <v>68</v>
      </c>
      <c r="C16" s="128">
        <v>3709.6134</v>
      </c>
      <c r="D16" s="128">
        <v>3709.6134</v>
      </c>
      <c r="E16" s="79"/>
      <c r="F16" s="79"/>
      <c r="G16" s="79"/>
    </row>
    <row r="17" s="66" customFormat="1" ht="25.5" customHeight="1" spans="1:7">
      <c r="A17" s="71" t="s">
        <v>69</v>
      </c>
      <c r="B17" s="72" t="s">
        <v>70</v>
      </c>
      <c r="C17" s="128">
        <v>2795.63</v>
      </c>
      <c r="D17" s="128">
        <v>2795.63</v>
      </c>
      <c r="E17" s="79"/>
      <c r="F17" s="79"/>
      <c r="G17" s="79"/>
    </row>
    <row r="18" s="66" customFormat="1" ht="33" customHeight="1" spans="1:7">
      <c r="A18" s="71" t="s">
        <v>71</v>
      </c>
      <c r="B18" s="133" t="s">
        <v>72</v>
      </c>
      <c r="C18" s="128">
        <v>913.9834</v>
      </c>
      <c r="D18" s="128">
        <v>913.9834</v>
      </c>
      <c r="E18" s="79"/>
      <c r="F18" s="79"/>
      <c r="G18" s="79"/>
    </row>
    <row r="19" customFormat="1" ht="25.5" customHeight="1" spans="1:7">
      <c r="A19" s="71" t="s">
        <v>73</v>
      </c>
      <c r="B19" s="133" t="s">
        <v>74</v>
      </c>
      <c r="C19" s="128">
        <v>49.214</v>
      </c>
      <c r="D19" s="128">
        <v>49.214</v>
      </c>
      <c r="E19" s="74"/>
      <c r="F19" s="74"/>
      <c r="G19" s="74"/>
    </row>
    <row r="20" customFormat="1" ht="25.5" customHeight="1" spans="1:7">
      <c r="A20" s="71" t="s">
        <v>75</v>
      </c>
      <c r="B20" s="133" t="s">
        <v>76</v>
      </c>
      <c r="C20" s="128">
        <v>49.214</v>
      </c>
      <c r="D20" s="128">
        <v>49.214</v>
      </c>
      <c r="E20" s="74"/>
      <c r="F20" s="74"/>
      <c r="G20" s="74"/>
    </row>
    <row r="21" customFormat="1" ht="25.5" customHeight="1" spans="1:7">
      <c r="A21" s="71" t="s">
        <v>77</v>
      </c>
      <c r="B21" s="133" t="s">
        <v>78</v>
      </c>
      <c r="C21" s="128">
        <v>49.214</v>
      </c>
      <c r="D21" s="128">
        <v>49.214</v>
      </c>
      <c r="E21" s="74"/>
      <c r="F21" s="74"/>
      <c r="G21" s="74"/>
    </row>
    <row r="22" ht="25.5" customHeight="1" spans="1:7">
      <c r="A22" s="75" t="s">
        <v>79</v>
      </c>
      <c r="B22" s="76"/>
      <c r="C22" s="134">
        <f>C6+C9+C12+C15+C19</f>
        <v>5010.7694</v>
      </c>
      <c r="D22" s="134">
        <f>D6+D9+D12+D15+D19</f>
        <v>5010.7694</v>
      </c>
      <c r="E22" s="74"/>
      <c r="F22" s="74"/>
      <c r="G22" s="74"/>
    </row>
  </sheetData>
  <mergeCells count="8">
    <mergeCell ref="A2:G2"/>
    <mergeCell ref="A4:B4"/>
    <mergeCell ref="A22:B2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zoomScale="145" zoomScaleNormal="145" workbookViewId="0">
      <selection activeCell="E26" sqref="E26"/>
    </sheetView>
  </sheetViews>
  <sheetFormatPr defaultColWidth="6.875" defaultRowHeight="11.25" outlineLevelCol="4"/>
  <cols>
    <col min="1" max="1" width="19.375" style="67" customWidth="1"/>
    <col min="2" max="2" width="31.625" style="67" customWidth="1"/>
    <col min="3" max="5" width="24.125" style="67" customWidth="1"/>
    <col min="6" max="16384" width="6.875" style="67"/>
  </cols>
  <sheetData>
    <row r="1" ht="16.5" customHeight="1" spans="1:5">
      <c r="A1" s="26" t="s">
        <v>80</v>
      </c>
      <c r="B1" s="51"/>
      <c r="C1" s="51"/>
      <c r="D1" s="77"/>
      <c r="E1" s="77"/>
    </row>
    <row r="2" ht="16.5" customHeight="1" spans="1:5">
      <c r="A2" s="51"/>
      <c r="B2" s="51"/>
      <c r="C2" s="51"/>
      <c r="D2" s="77"/>
      <c r="E2" s="77"/>
    </row>
    <row r="3" ht="29.25" customHeight="1" spans="1:5">
      <c r="A3" s="68" t="s">
        <v>81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123" t="s">
        <v>2</v>
      </c>
    </row>
    <row r="5" ht="26.25" customHeight="1" spans="1:5">
      <c r="A5" s="124" t="s">
        <v>40</v>
      </c>
      <c r="B5" s="125"/>
      <c r="C5" s="126" t="s">
        <v>37</v>
      </c>
      <c r="D5" s="126" t="s">
        <v>82</v>
      </c>
      <c r="E5" s="126" t="s">
        <v>83</v>
      </c>
    </row>
    <row r="6" s="66" customFormat="1" ht="27.75" customHeight="1" spans="1:5">
      <c r="A6" s="70" t="s">
        <v>45</v>
      </c>
      <c r="B6" s="70" t="s">
        <v>46</v>
      </c>
      <c r="C6" s="127"/>
      <c r="D6" s="127"/>
      <c r="E6" s="127"/>
    </row>
    <row r="7" s="66" customFormat="1" ht="27.75" customHeight="1" spans="1:5">
      <c r="A7" s="71" t="s">
        <v>47</v>
      </c>
      <c r="B7" s="72" t="s">
        <v>48</v>
      </c>
      <c r="C7" s="128">
        <v>1159.6657</v>
      </c>
      <c r="D7" s="129">
        <v>0</v>
      </c>
      <c r="E7" s="129">
        <v>1159.6657</v>
      </c>
    </row>
    <row r="8" s="66" customFormat="1" ht="27.75" customHeight="1" spans="1:5">
      <c r="A8" s="71" t="s">
        <v>49</v>
      </c>
      <c r="B8" s="72" t="s">
        <v>50</v>
      </c>
      <c r="C8" s="128">
        <v>1159.6657</v>
      </c>
      <c r="D8" s="129">
        <v>0</v>
      </c>
      <c r="E8" s="129">
        <v>1159.6657</v>
      </c>
    </row>
    <row r="9" s="66" customFormat="1" ht="27.75" customHeight="1" spans="1:5">
      <c r="A9" s="71" t="s">
        <v>51</v>
      </c>
      <c r="B9" s="72" t="s">
        <v>52</v>
      </c>
      <c r="C9" s="128">
        <v>1159.6657</v>
      </c>
      <c r="D9" s="129">
        <v>0</v>
      </c>
      <c r="E9" s="129">
        <v>1159.6657</v>
      </c>
    </row>
    <row r="10" s="66" customFormat="1" ht="27.75" customHeight="1" spans="1:5">
      <c r="A10" s="71" t="s">
        <v>53</v>
      </c>
      <c r="B10" s="72" t="s">
        <v>54</v>
      </c>
      <c r="C10" s="128">
        <v>65.6187</v>
      </c>
      <c r="D10" s="128">
        <v>65.6187</v>
      </c>
      <c r="E10" s="130">
        <v>0</v>
      </c>
    </row>
    <row r="11" s="66" customFormat="1" ht="27.75" customHeight="1" spans="1:5">
      <c r="A11" s="71" t="s">
        <v>55</v>
      </c>
      <c r="B11" s="72" t="s">
        <v>56</v>
      </c>
      <c r="C11" s="128">
        <v>65.6187</v>
      </c>
      <c r="D11" s="128">
        <v>65.6187</v>
      </c>
      <c r="E11" s="130">
        <v>0</v>
      </c>
    </row>
    <row r="12" s="66" customFormat="1" ht="27.75" customHeight="1" spans="1:5">
      <c r="A12" s="71" t="s">
        <v>57</v>
      </c>
      <c r="B12" s="131" t="s">
        <v>58</v>
      </c>
      <c r="C12" s="128">
        <v>65.6187</v>
      </c>
      <c r="D12" s="128">
        <v>65.6187</v>
      </c>
      <c r="E12" s="130">
        <v>0</v>
      </c>
    </row>
    <row r="13" s="66" customFormat="1" ht="27.75" customHeight="1" spans="1:5">
      <c r="A13" s="71" t="s">
        <v>59</v>
      </c>
      <c r="B13" s="74" t="s">
        <v>60</v>
      </c>
      <c r="C13" s="128">
        <v>26.6576</v>
      </c>
      <c r="D13" s="132">
        <v>26.6576</v>
      </c>
      <c r="E13" s="130">
        <v>0</v>
      </c>
    </row>
    <row r="14" s="66" customFormat="1" ht="27.75" customHeight="1" spans="1:5">
      <c r="A14" s="71" t="s">
        <v>61</v>
      </c>
      <c r="B14" s="72" t="s">
        <v>62</v>
      </c>
      <c r="C14" s="128">
        <v>26.6576</v>
      </c>
      <c r="D14" s="132">
        <v>26.6576</v>
      </c>
      <c r="E14" s="130">
        <v>0</v>
      </c>
    </row>
    <row r="15" s="66" customFormat="1" ht="27.75" customHeight="1" spans="1:5">
      <c r="A15" s="71" t="s">
        <v>63</v>
      </c>
      <c r="B15" s="74" t="s">
        <v>64</v>
      </c>
      <c r="C15" s="128">
        <v>26.6576</v>
      </c>
      <c r="D15" s="128">
        <v>26.6576</v>
      </c>
      <c r="E15" s="110">
        <v>0</v>
      </c>
    </row>
    <row r="16" s="66" customFormat="1" ht="30" customHeight="1" spans="1:5">
      <c r="A16" s="71" t="s">
        <v>65</v>
      </c>
      <c r="B16" s="72" t="s">
        <v>66</v>
      </c>
      <c r="C16" s="128">
        <v>3709.6134</v>
      </c>
      <c r="D16" s="128">
        <v>498.1392</v>
      </c>
      <c r="E16" s="128">
        <v>3211.4742</v>
      </c>
    </row>
    <row r="17" s="66" customFormat="1" ht="30" customHeight="1" spans="1:5">
      <c r="A17" s="71" t="s">
        <v>67</v>
      </c>
      <c r="B17" s="72" t="s">
        <v>68</v>
      </c>
      <c r="C17" s="128">
        <v>3709.6134</v>
      </c>
      <c r="D17" s="128">
        <v>498.1392</v>
      </c>
      <c r="E17" s="128">
        <v>3211.4742</v>
      </c>
    </row>
    <row r="18" s="66" customFormat="1" ht="30" customHeight="1" spans="1:5">
      <c r="A18" s="71" t="s">
        <v>69</v>
      </c>
      <c r="B18" s="72" t="s">
        <v>70</v>
      </c>
      <c r="C18" s="128">
        <v>2795.63</v>
      </c>
      <c r="D18" s="128">
        <v>0</v>
      </c>
      <c r="E18" s="128">
        <v>2795.63</v>
      </c>
    </row>
    <row r="19" s="66" customFormat="1" ht="30" customHeight="1" spans="1:5">
      <c r="A19" s="71" t="s">
        <v>71</v>
      </c>
      <c r="B19" s="133" t="s">
        <v>72</v>
      </c>
      <c r="C19" s="128">
        <v>913.9834</v>
      </c>
      <c r="D19" s="128">
        <v>498.1392</v>
      </c>
      <c r="E19" s="128">
        <v>415.8442</v>
      </c>
    </row>
    <row r="20" customFormat="1" ht="30" customHeight="1" spans="1:5">
      <c r="A20" s="71" t="s">
        <v>73</v>
      </c>
      <c r="B20" s="133" t="s">
        <v>74</v>
      </c>
      <c r="C20" s="128">
        <v>49.214</v>
      </c>
      <c r="D20" s="128">
        <v>49.214</v>
      </c>
      <c r="E20" s="128"/>
    </row>
    <row r="21" ht="30" customHeight="1" spans="1:5">
      <c r="A21" s="71" t="s">
        <v>75</v>
      </c>
      <c r="B21" s="133" t="s">
        <v>76</v>
      </c>
      <c r="C21" s="128">
        <v>49.214</v>
      </c>
      <c r="D21" s="128">
        <v>49.214</v>
      </c>
      <c r="E21" s="128"/>
    </row>
    <row r="22" ht="30" customHeight="1" spans="1:5">
      <c r="A22" s="71" t="s">
        <v>77</v>
      </c>
      <c r="B22" s="133" t="s">
        <v>78</v>
      </c>
      <c r="C22" s="128">
        <v>49.214</v>
      </c>
      <c r="D22" s="128">
        <v>49.214</v>
      </c>
      <c r="E22" s="128"/>
    </row>
    <row r="23" ht="30" customHeight="1" spans="1:5">
      <c r="A23" s="75" t="s">
        <v>79</v>
      </c>
      <c r="B23" s="76"/>
      <c r="C23" s="134">
        <f>C7+C10+C13+C16+C20</f>
        <v>5010.7694</v>
      </c>
      <c r="D23" s="88">
        <f>D10+D13+D16+D20</f>
        <v>639.6295</v>
      </c>
      <c r="E23" s="88">
        <f>E7+E16+E20</f>
        <v>4371.1399</v>
      </c>
    </row>
  </sheetData>
  <mergeCells count="6">
    <mergeCell ref="A3:E3"/>
    <mergeCell ref="A5:B5"/>
    <mergeCell ref="A23:B2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zoomScale="115" zoomScaleNormal="115" workbookViewId="0">
      <selection activeCell="D29" sqref="D29:E29"/>
    </sheetView>
  </sheetViews>
  <sheetFormatPr defaultColWidth="6.875" defaultRowHeight="11.25" outlineLevelCol="5"/>
  <cols>
    <col min="1" max="1" width="28.125" style="67" customWidth="1"/>
    <col min="2" max="2" width="14.875" style="67" customWidth="1"/>
    <col min="3" max="3" width="30.375" style="67" customWidth="1"/>
    <col min="4" max="4" width="15.375" style="67" customWidth="1"/>
    <col min="5" max="6" width="17.125" style="67" customWidth="1"/>
    <col min="7" max="16384" width="6.875" style="67"/>
  </cols>
  <sheetData>
    <row r="1" ht="16.5" customHeight="1" spans="1:6">
      <c r="A1" s="69" t="s">
        <v>84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83" t="s">
        <v>85</v>
      </c>
      <c r="B3" s="83"/>
      <c r="C3" s="83"/>
      <c r="D3" s="83"/>
      <c r="E3" s="83"/>
      <c r="F3" s="83"/>
    </row>
    <row r="4" ht="14.25" customHeight="1" spans="1:6">
      <c r="A4" s="121"/>
      <c r="B4" s="121"/>
      <c r="C4" s="121"/>
      <c r="D4" s="121"/>
      <c r="E4" s="121"/>
      <c r="F4" s="85" t="s">
        <v>2</v>
      </c>
    </row>
    <row r="5" ht="24" customHeight="1" spans="1:6">
      <c r="A5" s="141" t="s">
        <v>3</v>
      </c>
      <c r="B5" s="70"/>
      <c r="C5" s="141" t="s">
        <v>4</v>
      </c>
      <c r="D5" s="70"/>
      <c r="E5" s="70"/>
      <c r="F5" s="70"/>
    </row>
    <row r="6" ht="24" customHeight="1" spans="1:6">
      <c r="A6" s="141" t="s">
        <v>5</v>
      </c>
      <c r="B6" s="141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86</v>
      </c>
      <c r="E7" s="70" t="s">
        <v>41</v>
      </c>
      <c r="F7" s="70" t="s">
        <v>87</v>
      </c>
    </row>
    <row r="8" ht="28.5" customHeight="1" spans="1:6">
      <c r="A8" s="74" t="s">
        <v>11</v>
      </c>
      <c r="B8" s="79">
        <v>5010.77</v>
      </c>
      <c r="C8" s="72" t="s">
        <v>12</v>
      </c>
      <c r="D8" s="72"/>
      <c r="E8" s="72"/>
      <c r="F8" s="79"/>
    </row>
    <row r="9" ht="28.5" customHeight="1" spans="1:6">
      <c r="A9" s="74" t="s">
        <v>13</v>
      </c>
      <c r="B9" s="79"/>
      <c r="C9" s="72" t="s">
        <v>14</v>
      </c>
      <c r="D9" s="72"/>
      <c r="E9" s="72"/>
      <c r="F9" s="79"/>
    </row>
    <row r="10" ht="28.5" customHeight="1" spans="1:6">
      <c r="A10" s="74"/>
      <c r="B10" s="74"/>
      <c r="C10" s="72" t="s">
        <v>16</v>
      </c>
      <c r="D10" s="72"/>
      <c r="E10" s="72"/>
      <c r="F10" s="79"/>
    </row>
    <row r="11" ht="28.5" customHeight="1" spans="1:6">
      <c r="A11" s="74"/>
      <c r="B11" s="74"/>
      <c r="C11" s="74" t="s">
        <v>18</v>
      </c>
      <c r="D11" s="74"/>
      <c r="E11" s="74"/>
      <c r="F11" s="79"/>
    </row>
    <row r="12" ht="28.5" customHeight="1" spans="1:6">
      <c r="A12" s="74"/>
      <c r="B12" s="74"/>
      <c r="C12" s="72" t="s">
        <v>19</v>
      </c>
      <c r="D12" s="122">
        <v>1159.67</v>
      </c>
      <c r="E12" s="122">
        <v>1159.67</v>
      </c>
      <c r="F12" s="79"/>
    </row>
    <row r="13" ht="28.5" customHeight="1" spans="1:6">
      <c r="A13" s="74"/>
      <c r="B13" s="74"/>
      <c r="C13" s="72" t="s">
        <v>20</v>
      </c>
      <c r="D13" s="72"/>
      <c r="E13" s="72"/>
      <c r="F13" s="79"/>
    </row>
    <row r="14" ht="28.5" customHeight="1" spans="1:6">
      <c r="A14" s="74"/>
      <c r="B14" s="74"/>
      <c r="C14" s="74" t="s">
        <v>21</v>
      </c>
      <c r="D14" s="74"/>
      <c r="E14" s="74"/>
      <c r="F14" s="74"/>
    </row>
    <row r="15" ht="28.5" customHeight="1" spans="1:6">
      <c r="A15" s="74"/>
      <c r="B15" s="74"/>
      <c r="C15" s="74" t="s">
        <v>22</v>
      </c>
      <c r="D15" s="74">
        <v>65.62</v>
      </c>
      <c r="E15" s="74">
        <v>65.62</v>
      </c>
      <c r="F15" s="74"/>
    </row>
    <row r="16" ht="28.5" customHeight="1" spans="1:6">
      <c r="A16" s="74"/>
      <c r="B16" s="74"/>
      <c r="C16" s="72" t="s">
        <v>23</v>
      </c>
      <c r="D16" s="74">
        <v>26.66</v>
      </c>
      <c r="E16" s="74">
        <v>26.66</v>
      </c>
      <c r="F16" s="74"/>
    </row>
    <row r="17" ht="28.5" customHeight="1" spans="1:6">
      <c r="A17" s="74"/>
      <c r="B17" s="74"/>
      <c r="C17" s="72" t="s">
        <v>24</v>
      </c>
      <c r="D17" s="72"/>
      <c r="E17" s="72"/>
      <c r="F17" s="74"/>
    </row>
    <row r="18" ht="28.5" customHeight="1" spans="1:6">
      <c r="A18" s="74"/>
      <c r="B18" s="74"/>
      <c r="C18" s="74" t="s">
        <v>25</v>
      </c>
      <c r="D18" s="74">
        <v>3709.61</v>
      </c>
      <c r="E18" s="74">
        <v>3709.61</v>
      </c>
      <c r="F18" s="74"/>
    </row>
    <row r="19" ht="28.5" customHeight="1" spans="1:6">
      <c r="A19" s="74"/>
      <c r="B19" s="74"/>
      <c r="C19" s="74" t="s">
        <v>26</v>
      </c>
      <c r="D19" s="74"/>
      <c r="E19" s="74"/>
      <c r="F19" s="74"/>
    </row>
    <row r="20" ht="28.5" customHeight="1" spans="1:6">
      <c r="A20" s="74"/>
      <c r="B20" s="74"/>
      <c r="C20" s="74" t="s">
        <v>27</v>
      </c>
      <c r="D20" s="74"/>
      <c r="E20" s="74"/>
      <c r="F20" s="74"/>
    </row>
    <row r="21" ht="28.5" customHeight="1" spans="1:6">
      <c r="A21" s="74"/>
      <c r="B21" s="74"/>
      <c r="C21" s="74" t="s">
        <v>28</v>
      </c>
      <c r="D21" s="74"/>
      <c r="E21" s="74"/>
      <c r="F21" s="74"/>
    </row>
    <row r="22" ht="28.5" customHeight="1" spans="1:6">
      <c r="A22" s="74"/>
      <c r="B22" s="74"/>
      <c r="C22" s="74" t="s">
        <v>29</v>
      </c>
      <c r="D22" s="74"/>
      <c r="E22" s="74"/>
      <c r="F22" s="74"/>
    </row>
    <row r="23" ht="28.5" customHeight="1" spans="1:6">
      <c r="A23" s="74"/>
      <c r="B23" s="74"/>
      <c r="C23" s="74" t="s">
        <v>30</v>
      </c>
      <c r="D23" s="74"/>
      <c r="E23" s="74"/>
      <c r="F23" s="74"/>
    </row>
    <row r="24" ht="28.5" customHeight="1" spans="1:6">
      <c r="A24" s="74"/>
      <c r="B24" s="74"/>
      <c r="C24" s="74" t="s">
        <v>31</v>
      </c>
      <c r="D24" s="74"/>
      <c r="E24" s="74"/>
      <c r="F24" s="74"/>
    </row>
    <row r="25" ht="28.5" customHeight="1" spans="1:6">
      <c r="A25" s="74"/>
      <c r="B25" s="74"/>
      <c r="C25" s="74" t="s">
        <v>32</v>
      </c>
      <c r="D25" s="74">
        <v>49.21</v>
      </c>
      <c r="E25" s="74">
        <v>49.21</v>
      </c>
      <c r="F25" s="74"/>
    </row>
    <row r="26" ht="28.5" customHeight="1" spans="1:6">
      <c r="A26" s="74"/>
      <c r="B26" s="74"/>
      <c r="C26" s="74" t="s">
        <v>33</v>
      </c>
      <c r="D26" s="74"/>
      <c r="E26" s="74"/>
      <c r="F26" s="74"/>
    </row>
    <row r="27" ht="28.5" customHeight="1" spans="1:6">
      <c r="A27" s="74"/>
      <c r="B27" s="74"/>
      <c r="C27" s="74" t="s">
        <v>34</v>
      </c>
      <c r="D27" s="74"/>
      <c r="E27" s="74"/>
      <c r="F27" s="74"/>
    </row>
    <row r="28" ht="28.5" customHeight="1" spans="1:6">
      <c r="A28" s="74"/>
      <c r="B28" s="74"/>
      <c r="C28" s="74" t="s">
        <v>35</v>
      </c>
      <c r="D28" s="74"/>
      <c r="E28" s="74"/>
      <c r="F28" s="74"/>
    </row>
    <row r="29" ht="28.5" customHeight="1" spans="1:6">
      <c r="A29" s="70" t="s">
        <v>36</v>
      </c>
      <c r="B29" s="79">
        <v>5010.77</v>
      </c>
      <c r="C29" s="70" t="s">
        <v>37</v>
      </c>
      <c r="D29" s="79">
        <f>SUM(D12:D28)</f>
        <v>5010.77</v>
      </c>
      <c r="E29" s="79">
        <f>SUM(E12:E28)</f>
        <v>5010.77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zoomScale="145" zoomScaleNormal="145" workbookViewId="0">
      <selection activeCell="K25" sqref="K25"/>
    </sheetView>
  </sheetViews>
  <sheetFormatPr defaultColWidth="6.875" defaultRowHeight="11.25"/>
  <cols>
    <col min="1" max="1" width="18.125" style="67" customWidth="1"/>
    <col min="2" max="2" width="13.25" style="67" customWidth="1"/>
    <col min="3" max="8" width="10" style="67" customWidth="1"/>
    <col min="9" max="11" width="10.875" style="67" customWidth="1"/>
    <col min="12" max="16384" width="6.875" style="67"/>
  </cols>
  <sheetData>
    <row r="1" ht="16.5" customHeight="1" spans="1:11">
      <c r="A1" s="26" t="s">
        <v>88</v>
      </c>
      <c r="B1" s="51"/>
      <c r="C1" s="51"/>
      <c r="D1" s="51"/>
      <c r="E1" s="51"/>
      <c r="F1" s="51"/>
      <c r="G1" s="51"/>
      <c r="H1" s="51"/>
      <c r="I1" s="77"/>
      <c r="J1" s="77"/>
      <c r="K1" s="77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7"/>
      <c r="J2" s="77"/>
      <c r="K2" s="77"/>
    </row>
    <row r="3" ht="29.25" customHeight="1" spans="1:11">
      <c r="A3" s="68" t="s">
        <v>89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104"/>
      <c r="B4" s="104"/>
      <c r="C4" s="104"/>
      <c r="D4" s="104"/>
      <c r="E4" s="104"/>
      <c r="F4" s="104"/>
      <c r="G4" s="104"/>
      <c r="H4" s="104"/>
      <c r="I4" s="104"/>
      <c r="J4" s="78" t="s">
        <v>2</v>
      </c>
      <c r="K4" s="78"/>
    </row>
    <row r="5" ht="26.25" customHeight="1" spans="1:11">
      <c r="A5" s="70" t="s">
        <v>40</v>
      </c>
      <c r="B5" s="70"/>
      <c r="C5" s="70" t="s">
        <v>90</v>
      </c>
      <c r="D5" s="70"/>
      <c r="E5" s="70"/>
      <c r="F5" s="70" t="s">
        <v>91</v>
      </c>
      <c r="G5" s="70"/>
      <c r="H5" s="70"/>
      <c r="I5" s="70" t="s">
        <v>92</v>
      </c>
      <c r="J5" s="70"/>
      <c r="K5" s="70"/>
    </row>
    <row r="6" s="66" customFormat="1" ht="30.75" customHeight="1" spans="1:11">
      <c r="A6" s="70" t="s">
        <v>45</v>
      </c>
      <c r="B6" s="70" t="s">
        <v>46</v>
      </c>
      <c r="C6" s="70" t="s">
        <v>93</v>
      </c>
      <c r="D6" s="70" t="s">
        <v>82</v>
      </c>
      <c r="E6" s="70" t="s">
        <v>83</v>
      </c>
      <c r="F6" s="70" t="s">
        <v>93</v>
      </c>
      <c r="G6" s="70" t="s">
        <v>82</v>
      </c>
      <c r="H6" s="70" t="s">
        <v>83</v>
      </c>
      <c r="I6" s="70" t="s">
        <v>93</v>
      </c>
      <c r="J6" s="70" t="s">
        <v>82</v>
      </c>
      <c r="K6" s="70" t="s">
        <v>83</v>
      </c>
    </row>
    <row r="7" s="66" customFormat="1" ht="30.75" customHeight="1" spans="1:11">
      <c r="A7" s="105" t="s">
        <v>47</v>
      </c>
      <c r="B7" s="106" t="s">
        <v>48</v>
      </c>
      <c r="C7" s="107">
        <v>534.03</v>
      </c>
      <c r="D7" s="107"/>
      <c r="E7" s="107">
        <v>534.03</v>
      </c>
      <c r="F7" s="108">
        <v>1159.6657</v>
      </c>
      <c r="G7" s="109">
        <v>0</v>
      </c>
      <c r="H7" s="109">
        <v>1159.6657</v>
      </c>
      <c r="I7" s="109">
        <v>117</v>
      </c>
      <c r="J7" s="70"/>
      <c r="K7" s="109">
        <v>117</v>
      </c>
    </row>
    <row r="8" s="66" customFormat="1" ht="30.75" customHeight="1" spans="1:11">
      <c r="A8" s="105" t="s">
        <v>49</v>
      </c>
      <c r="B8" s="106" t="s">
        <v>50</v>
      </c>
      <c r="C8" s="107">
        <v>534.03</v>
      </c>
      <c r="D8" s="107"/>
      <c r="E8" s="107">
        <v>534.03</v>
      </c>
      <c r="F8" s="108">
        <v>1159.6657</v>
      </c>
      <c r="G8" s="109">
        <v>0</v>
      </c>
      <c r="H8" s="109">
        <v>1159.6657</v>
      </c>
      <c r="I8" s="109">
        <v>117</v>
      </c>
      <c r="J8" s="70"/>
      <c r="K8" s="109">
        <v>117</v>
      </c>
    </row>
    <row r="9" s="66" customFormat="1" ht="30.75" customHeight="1" spans="1:11">
      <c r="A9" s="105" t="s">
        <v>51</v>
      </c>
      <c r="B9" s="106" t="s">
        <v>52</v>
      </c>
      <c r="C9" s="107">
        <v>534.03</v>
      </c>
      <c r="D9" s="107"/>
      <c r="E9" s="107">
        <v>534.03</v>
      </c>
      <c r="F9" s="108">
        <v>1159.6657</v>
      </c>
      <c r="G9" s="109">
        <v>0</v>
      </c>
      <c r="H9" s="109">
        <v>1159.6657</v>
      </c>
      <c r="I9" s="109">
        <v>117</v>
      </c>
      <c r="J9" s="70"/>
      <c r="K9" s="109">
        <v>117</v>
      </c>
    </row>
    <row r="10" s="66" customFormat="1" ht="30.75" customHeight="1" spans="1:11">
      <c r="A10" s="105" t="s">
        <v>53</v>
      </c>
      <c r="B10" s="106" t="s">
        <v>54</v>
      </c>
      <c r="C10" s="107">
        <v>81.63</v>
      </c>
      <c r="D10" s="107">
        <v>81.63</v>
      </c>
      <c r="E10" s="107"/>
      <c r="F10" s="108">
        <v>65.6187</v>
      </c>
      <c r="G10" s="108">
        <v>65.6187</v>
      </c>
      <c r="H10" s="70"/>
      <c r="I10" s="109">
        <v>-20</v>
      </c>
      <c r="J10" s="109">
        <v>-20</v>
      </c>
      <c r="K10" s="109"/>
    </row>
    <row r="11" s="66" customFormat="1" ht="30.75" customHeight="1" spans="1:11">
      <c r="A11" s="105" t="s">
        <v>55</v>
      </c>
      <c r="B11" s="106" t="s">
        <v>56</v>
      </c>
      <c r="C11" s="110">
        <v>81.63</v>
      </c>
      <c r="D11" s="110">
        <v>81.63</v>
      </c>
      <c r="E11" s="110"/>
      <c r="F11" s="108">
        <v>65.6187</v>
      </c>
      <c r="G11" s="108">
        <v>65.6187</v>
      </c>
      <c r="H11" s="70"/>
      <c r="I11" s="109">
        <v>-20</v>
      </c>
      <c r="J11" s="109">
        <v>-20</v>
      </c>
      <c r="K11" s="109"/>
    </row>
    <row r="12" s="66" customFormat="1" ht="30.75" customHeight="1" spans="1:11">
      <c r="A12" s="105" t="s">
        <v>57</v>
      </c>
      <c r="B12" s="111" t="s">
        <v>58</v>
      </c>
      <c r="C12" s="110">
        <v>81.63</v>
      </c>
      <c r="D12" s="110">
        <v>81.63</v>
      </c>
      <c r="E12" s="110"/>
      <c r="F12" s="108">
        <v>65.6187</v>
      </c>
      <c r="G12" s="108">
        <v>65.6187</v>
      </c>
      <c r="H12" s="70"/>
      <c r="I12" s="109">
        <v>-20</v>
      </c>
      <c r="J12" s="109">
        <v>-20</v>
      </c>
      <c r="K12" s="109"/>
    </row>
    <row r="13" s="66" customFormat="1" ht="30.75" customHeight="1" spans="1:11">
      <c r="A13" s="105" t="s">
        <v>59</v>
      </c>
      <c r="B13" s="112" t="s">
        <v>60</v>
      </c>
      <c r="C13" s="107">
        <v>24.49</v>
      </c>
      <c r="D13" s="107">
        <v>24.49</v>
      </c>
      <c r="E13" s="107"/>
      <c r="F13" s="108">
        <v>26.6576</v>
      </c>
      <c r="G13" s="113">
        <v>26.6576</v>
      </c>
      <c r="H13" s="70"/>
      <c r="I13" s="109">
        <v>9</v>
      </c>
      <c r="J13" s="109">
        <v>9</v>
      </c>
      <c r="K13" s="109"/>
    </row>
    <row r="14" s="66" customFormat="1" ht="30.75" customHeight="1" spans="1:11">
      <c r="A14" s="105" t="s">
        <v>61</v>
      </c>
      <c r="B14" s="106" t="s">
        <v>62</v>
      </c>
      <c r="C14" s="107">
        <v>24.49</v>
      </c>
      <c r="D14" s="107">
        <v>24.49</v>
      </c>
      <c r="E14" s="107"/>
      <c r="F14" s="108">
        <v>26.6576</v>
      </c>
      <c r="G14" s="113">
        <v>26.6576</v>
      </c>
      <c r="H14" s="70"/>
      <c r="I14" s="109">
        <v>9</v>
      </c>
      <c r="J14" s="109">
        <v>9</v>
      </c>
      <c r="K14" s="109"/>
    </row>
    <row r="15" s="66" customFormat="1" ht="30.75" customHeight="1" spans="1:11">
      <c r="A15" s="105" t="s">
        <v>63</v>
      </c>
      <c r="B15" s="112" t="s">
        <v>64</v>
      </c>
      <c r="C15" s="107">
        <v>24.49</v>
      </c>
      <c r="D15" s="107">
        <v>24.49</v>
      </c>
      <c r="E15" s="107"/>
      <c r="F15" s="108">
        <v>26.6576</v>
      </c>
      <c r="G15" s="108">
        <v>26.6576</v>
      </c>
      <c r="H15" s="70"/>
      <c r="I15" s="109">
        <v>9</v>
      </c>
      <c r="J15" s="109">
        <v>9</v>
      </c>
      <c r="K15" s="109"/>
    </row>
    <row r="16" s="66" customFormat="1" ht="30.75" customHeight="1" spans="1:11">
      <c r="A16" s="105" t="s">
        <v>65</v>
      </c>
      <c r="B16" s="106" t="s">
        <v>66</v>
      </c>
      <c r="C16" s="107">
        <v>1928.09</v>
      </c>
      <c r="D16" s="107">
        <v>542.09</v>
      </c>
      <c r="E16" s="107">
        <v>1386</v>
      </c>
      <c r="F16" s="108">
        <v>3709.6134</v>
      </c>
      <c r="G16" s="108">
        <v>498.1392</v>
      </c>
      <c r="H16" s="108">
        <v>3211.4742</v>
      </c>
      <c r="I16" s="109">
        <v>92.4</v>
      </c>
      <c r="J16" s="109">
        <v>-8</v>
      </c>
      <c r="K16" s="109">
        <v>132</v>
      </c>
    </row>
    <row r="17" s="66" customFormat="1" ht="30.75" customHeight="1" spans="1:11">
      <c r="A17" s="105" t="s">
        <v>67</v>
      </c>
      <c r="B17" s="106" t="s">
        <v>68</v>
      </c>
      <c r="C17" s="107">
        <v>1928.09</v>
      </c>
      <c r="D17" s="107">
        <v>542.09</v>
      </c>
      <c r="E17" s="107">
        <v>1386</v>
      </c>
      <c r="F17" s="108">
        <v>3709.6134</v>
      </c>
      <c r="G17" s="108">
        <v>498.1392</v>
      </c>
      <c r="H17" s="108">
        <v>3211.4742</v>
      </c>
      <c r="I17" s="109">
        <v>92.4</v>
      </c>
      <c r="J17" s="109">
        <v>-8</v>
      </c>
      <c r="K17" s="109">
        <v>132</v>
      </c>
    </row>
    <row r="18" s="66" customFormat="1" ht="30.75" customHeight="1" spans="1:11">
      <c r="A18" s="105" t="s">
        <v>69</v>
      </c>
      <c r="B18" s="106" t="s">
        <v>70</v>
      </c>
      <c r="C18" s="107">
        <v>946</v>
      </c>
      <c r="D18" s="107"/>
      <c r="E18" s="107">
        <v>946</v>
      </c>
      <c r="F18" s="108">
        <v>2795.63</v>
      </c>
      <c r="G18" s="108">
        <v>0</v>
      </c>
      <c r="H18" s="108">
        <v>2795.63</v>
      </c>
      <c r="I18" s="109">
        <v>196</v>
      </c>
      <c r="J18" s="109"/>
      <c r="K18" s="109">
        <v>196</v>
      </c>
    </row>
    <row r="19" s="66" customFormat="1" ht="30.75" customHeight="1" spans="1:11">
      <c r="A19" s="105" t="s">
        <v>71</v>
      </c>
      <c r="B19" s="114" t="s">
        <v>72</v>
      </c>
      <c r="C19" s="107">
        <v>957.09</v>
      </c>
      <c r="D19" s="107">
        <v>542.09</v>
      </c>
      <c r="E19" s="107">
        <v>415</v>
      </c>
      <c r="F19" s="108">
        <v>913.9834</v>
      </c>
      <c r="G19" s="108">
        <v>498.1392</v>
      </c>
      <c r="H19" s="108">
        <v>415.8442</v>
      </c>
      <c r="I19" s="109">
        <v>-5</v>
      </c>
      <c r="J19" s="109">
        <v>-8</v>
      </c>
      <c r="K19" s="109"/>
    </row>
    <row r="20" s="66" customFormat="1" ht="30.75" customHeight="1" spans="1:11">
      <c r="A20" s="105" t="s">
        <v>94</v>
      </c>
      <c r="B20" s="114" t="s">
        <v>95</v>
      </c>
      <c r="C20" s="107">
        <v>25</v>
      </c>
      <c r="D20" s="107">
        <v>0</v>
      </c>
      <c r="E20" s="107">
        <v>25</v>
      </c>
      <c r="F20" s="72"/>
      <c r="G20" s="72"/>
      <c r="H20" s="72"/>
      <c r="I20" s="109">
        <v>-100</v>
      </c>
      <c r="J20" s="109"/>
      <c r="K20" s="109">
        <v>-100</v>
      </c>
    </row>
    <row r="21" s="66" customFormat="1" ht="30.75" customHeight="1" spans="1:11">
      <c r="A21" s="105" t="s">
        <v>96</v>
      </c>
      <c r="B21" s="114" t="s">
        <v>97</v>
      </c>
      <c r="C21" s="107">
        <v>25</v>
      </c>
      <c r="D21" s="107"/>
      <c r="E21" s="107">
        <v>25</v>
      </c>
      <c r="F21" s="115"/>
      <c r="G21" s="115"/>
      <c r="H21" s="115"/>
      <c r="I21" s="109">
        <v>-100</v>
      </c>
      <c r="J21" s="109"/>
      <c r="K21" s="109">
        <v>-100</v>
      </c>
    </row>
    <row r="22" customFormat="1" ht="30.75" customHeight="1" spans="1:11">
      <c r="A22" s="105" t="s">
        <v>73</v>
      </c>
      <c r="B22" s="114" t="s">
        <v>74</v>
      </c>
      <c r="C22" s="107">
        <v>32.65</v>
      </c>
      <c r="D22" s="107">
        <v>32.65</v>
      </c>
      <c r="E22" s="107"/>
      <c r="F22" s="108">
        <v>49.214</v>
      </c>
      <c r="G22" s="108">
        <v>49.214</v>
      </c>
      <c r="H22" s="108"/>
      <c r="I22" s="109">
        <v>51</v>
      </c>
      <c r="J22" s="109">
        <v>51</v>
      </c>
      <c r="K22" s="109"/>
    </row>
    <row r="23" ht="30.75" customHeight="1" spans="1:11">
      <c r="A23" s="105" t="s">
        <v>75</v>
      </c>
      <c r="B23" s="114" t="s">
        <v>76</v>
      </c>
      <c r="C23" s="107">
        <v>32.65</v>
      </c>
      <c r="D23" s="107">
        <v>32.65</v>
      </c>
      <c r="E23" s="107"/>
      <c r="F23" s="108">
        <v>49.214</v>
      </c>
      <c r="G23" s="108">
        <v>49.214</v>
      </c>
      <c r="H23" s="108"/>
      <c r="I23" s="109">
        <v>51</v>
      </c>
      <c r="J23" s="109">
        <v>51</v>
      </c>
      <c r="K23" s="109"/>
    </row>
    <row r="24" ht="30.75" customHeight="1" spans="1:11">
      <c r="A24" s="105" t="s">
        <v>77</v>
      </c>
      <c r="B24" s="114" t="s">
        <v>78</v>
      </c>
      <c r="C24" s="107">
        <v>32.65</v>
      </c>
      <c r="D24" s="107">
        <v>32.65</v>
      </c>
      <c r="E24" s="107"/>
      <c r="F24" s="108">
        <v>49.214</v>
      </c>
      <c r="G24" s="108">
        <v>49.214</v>
      </c>
      <c r="H24" s="108"/>
      <c r="I24" s="109">
        <v>51</v>
      </c>
      <c r="J24" s="109">
        <v>51</v>
      </c>
      <c r="K24" s="109"/>
    </row>
    <row r="25" ht="30.75" customHeight="1" spans="1:11">
      <c r="A25" s="116" t="s">
        <v>98</v>
      </c>
      <c r="B25" s="117"/>
      <c r="C25" s="107">
        <f t="shared" ref="C25:H25" si="0">C7+C10+C13+C16+C22</f>
        <v>2600.89</v>
      </c>
      <c r="D25" s="107">
        <f t="shared" si="0"/>
        <v>680.86</v>
      </c>
      <c r="E25" s="107">
        <f t="shared" si="0"/>
        <v>1920.03</v>
      </c>
      <c r="F25" s="107">
        <f t="shared" si="0"/>
        <v>5010.7694</v>
      </c>
      <c r="G25" s="107">
        <f t="shared" si="0"/>
        <v>639.6295</v>
      </c>
      <c r="H25" s="107">
        <f t="shared" si="0"/>
        <v>4371.1399</v>
      </c>
      <c r="I25" s="109">
        <v>93</v>
      </c>
      <c r="J25" s="109">
        <v>-6</v>
      </c>
      <c r="K25" s="109">
        <v>128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abSelected="1" zoomScale="130" zoomScaleNormal="130" workbookViewId="0">
      <selection activeCell="F10" sqref="F10"/>
    </sheetView>
  </sheetViews>
  <sheetFormatPr defaultColWidth="9" defaultRowHeight="14.25" outlineLevelCol="2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4" t="s">
        <v>99</v>
      </c>
      <c r="B1" s="95"/>
      <c r="C1" s="95"/>
    </row>
    <row r="2" ht="44.25" customHeight="1" spans="1:3">
      <c r="A2" s="96" t="s">
        <v>100</v>
      </c>
      <c r="B2" s="96"/>
      <c r="C2" s="96"/>
    </row>
    <row r="3" ht="20.25" customHeight="1" spans="3:3">
      <c r="C3" s="97" t="s">
        <v>2</v>
      </c>
    </row>
    <row r="4" ht="22.5" customHeight="1" spans="1:3">
      <c r="A4" s="98" t="s">
        <v>101</v>
      </c>
      <c r="B4" s="98" t="s">
        <v>6</v>
      </c>
      <c r="C4" s="98" t="s">
        <v>102</v>
      </c>
    </row>
    <row r="5" ht="22.5" customHeight="1" spans="1:3">
      <c r="A5" s="99" t="s">
        <v>103</v>
      </c>
      <c r="B5" s="100">
        <v>609.19</v>
      </c>
      <c r="C5" s="99"/>
    </row>
    <row r="6" ht="22.5" customHeight="1" spans="1:3">
      <c r="A6" s="99" t="s">
        <v>104</v>
      </c>
      <c r="B6" s="100">
        <v>235.2504</v>
      </c>
      <c r="C6" s="101"/>
    </row>
    <row r="7" ht="22.5" customHeight="1" spans="1:3">
      <c r="A7" s="99" t="s">
        <v>105</v>
      </c>
      <c r="B7" s="100">
        <v>32.692</v>
      </c>
      <c r="C7" s="99"/>
    </row>
    <row r="8" ht="22.5" customHeight="1" spans="1:3">
      <c r="A8" s="99" t="s">
        <v>106</v>
      </c>
      <c r="B8" s="100">
        <v>19.6042</v>
      </c>
      <c r="C8" s="102"/>
    </row>
    <row r="9" ht="22.5" customHeight="1" spans="1:3">
      <c r="A9" s="99" t="s">
        <v>107</v>
      </c>
      <c r="B9" s="100">
        <v>147.618</v>
      </c>
      <c r="C9" s="102"/>
    </row>
    <row r="10" ht="22.5" customHeight="1" spans="1:3">
      <c r="A10" s="99" t="s">
        <v>108</v>
      </c>
      <c r="B10" s="100">
        <v>65.6187</v>
      </c>
      <c r="C10" s="99"/>
    </row>
    <row r="11" ht="22.5" customHeight="1" spans="1:3">
      <c r="A11" s="99" t="s">
        <v>109</v>
      </c>
      <c r="B11" s="100"/>
      <c r="C11" s="99"/>
    </row>
    <row r="12" ht="22.5" customHeight="1" spans="1:3">
      <c r="A12" s="99" t="s">
        <v>110</v>
      </c>
      <c r="B12" s="100">
        <v>26.6576</v>
      </c>
      <c r="C12" s="99"/>
    </row>
    <row r="13" ht="22.5" customHeight="1" spans="1:3">
      <c r="A13" s="99" t="s">
        <v>111</v>
      </c>
      <c r="B13" s="100"/>
      <c r="C13" s="99"/>
    </row>
    <row r="14" ht="22.5" customHeight="1" spans="1:3">
      <c r="A14" s="99" t="s">
        <v>112</v>
      </c>
      <c r="B14" s="100">
        <v>0.312</v>
      </c>
      <c r="C14" s="99"/>
    </row>
    <row r="15" ht="22.5" customHeight="1" spans="1:3">
      <c r="A15" s="99" t="s">
        <v>113</v>
      </c>
      <c r="B15" s="100">
        <v>49.214</v>
      </c>
      <c r="C15" s="99"/>
    </row>
    <row r="16" ht="22.5" customHeight="1" spans="1:3">
      <c r="A16" s="99" t="s">
        <v>114</v>
      </c>
      <c r="B16" s="100">
        <v>32.22</v>
      </c>
      <c r="C16" s="99"/>
    </row>
    <row r="17" ht="22.5" customHeight="1" spans="1:3">
      <c r="A17" s="99" t="s">
        <v>115</v>
      </c>
      <c r="B17" s="100">
        <v>86.94</v>
      </c>
      <c r="C17" s="99"/>
    </row>
    <row r="18" ht="22.5" customHeight="1" spans="1:3">
      <c r="A18" s="99" t="s">
        <v>116</v>
      </c>
      <c r="B18" s="100">
        <v>11.5</v>
      </c>
      <c r="C18" s="99"/>
    </row>
    <row r="19" ht="22.5" customHeight="1" spans="1:3">
      <c r="A19" s="99" t="s">
        <v>117</v>
      </c>
      <c r="B19" s="100">
        <v>1.3</v>
      </c>
      <c r="C19" s="99"/>
    </row>
    <row r="20" ht="22.5" customHeight="1" spans="1:3">
      <c r="A20" s="99" t="s">
        <v>118</v>
      </c>
      <c r="B20" s="100"/>
      <c r="C20" s="99"/>
    </row>
    <row r="21" ht="22.5" customHeight="1" spans="1:3">
      <c r="A21" s="99" t="s">
        <v>119</v>
      </c>
      <c r="B21" s="100">
        <v>5</v>
      </c>
      <c r="C21" s="99"/>
    </row>
    <row r="22" ht="22.5" customHeight="1" spans="1:3">
      <c r="A22" s="99" t="s">
        <v>120</v>
      </c>
      <c r="B22" s="100">
        <v>0.35</v>
      </c>
      <c r="C22" s="101"/>
    </row>
    <row r="23" ht="22.5" customHeight="1" spans="1:3">
      <c r="A23" s="99" t="s">
        <v>121</v>
      </c>
      <c r="B23" s="100">
        <v>3</v>
      </c>
      <c r="C23" s="99"/>
    </row>
    <row r="24" ht="22.5" customHeight="1" spans="1:3">
      <c r="A24" s="99" t="s">
        <v>122</v>
      </c>
      <c r="B24" s="100">
        <v>2.1</v>
      </c>
      <c r="C24" s="101"/>
    </row>
    <row r="25" ht="22.5" customHeight="1" spans="1:3">
      <c r="A25" s="99" t="s">
        <v>123</v>
      </c>
      <c r="B25" s="100">
        <v>4.7588</v>
      </c>
      <c r="C25" s="99"/>
    </row>
    <row r="26" ht="22.5" customHeight="1" spans="1:3">
      <c r="A26" s="99" t="s">
        <v>124</v>
      </c>
      <c r="B26" s="100"/>
      <c r="C26" s="99"/>
    </row>
    <row r="27" ht="22.5" customHeight="1" spans="1:3">
      <c r="A27" s="99" t="s">
        <v>125</v>
      </c>
      <c r="B27" s="100">
        <v>0.5</v>
      </c>
      <c r="C27" s="99"/>
    </row>
    <row r="28" ht="22.5" customHeight="1" spans="1:3">
      <c r="A28" s="99" t="s">
        <v>126</v>
      </c>
      <c r="B28" s="100"/>
      <c r="C28" s="99"/>
    </row>
    <row r="29" ht="22.5" customHeight="1" spans="1:3">
      <c r="A29" s="99" t="s">
        <v>127</v>
      </c>
      <c r="B29" s="100">
        <v>1.68</v>
      </c>
      <c r="C29" s="99"/>
    </row>
    <row r="30" ht="22.5" customHeight="1" spans="1:3">
      <c r="A30" s="99" t="s">
        <v>128</v>
      </c>
      <c r="B30" s="100">
        <v>26.5</v>
      </c>
      <c r="C30" s="99"/>
    </row>
    <row r="31" ht="22.5" customHeight="1" spans="1:3">
      <c r="A31" s="99" t="s">
        <v>129</v>
      </c>
      <c r="B31" s="100"/>
      <c r="C31" s="99"/>
    </row>
    <row r="32" ht="22.5" customHeight="1" spans="1:3">
      <c r="A32" s="99" t="s">
        <v>130</v>
      </c>
      <c r="B32" s="100"/>
      <c r="C32" s="99"/>
    </row>
    <row r="33" ht="22.5" customHeight="1" spans="1:3">
      <c r="A33" s="99" t="s">
        <v>131</v>
      </c>
      <c r="B33" s="100"/>
      <c r="C33" s="99"/>
    </row>
    <row r="34" ht="22.5" customHeight="1" spans="1:3">
      <c r="A34" s="99" t="s">
        <v>132</v>
      </c>
      <c r="B34" s="100"/>
      <c r="C34" s="99"/>
    </row>
    <row r="35" ht="22.5" customHeight="1" spans="1:3">
      <c r="A35" s="99" t="s">
        <v>133</v>
      </c>
      <c r="B35" s="100"/>
      <c r="C35" s="99"/>
    </row>
    <row r="36" ht="22.5" customHeight="1" spans="1:3">
      <c r="A36" s="99" t="s">
        <v>134</v>
      </c>
      <c r="B36" s="100"/>
      <c r="C36" s="99"/>
    </row>
    <row r="37" ht="22.5" customHeight="1" spans="1:3">
      <c r="A37" s="99" t="s">
        <v>135</v>
      </c>
      <c r="B37" s="100"/>
      <c r="C37" s="99"/>
    </row>
    <row r="38" ht="22.5" customHeight="1" spans="1:3">
      <c r="A38" s="99" t="s">
        <v>136</v>
      </c>
      <c r="B38" s="100"/>
      <c r="C38" s="99"/>
    </row>
    <row r="39" ht="22.5" customHeight="1" spans="1:3">
      <c r="A39" s="99" t="s">
        <v>137</v>
      </c>
      <c r="B39" s="100"/>
      <c r="C39" s="99"/>
    </row>
    <row r="40" ht="22.5" customHeight="1" spans="1:3">
      <c r="A40" s="99" t="s">
        <v>138</v>
      </c>
      <c r="B40" s="100">
        <v>8.2338</v>
      </c>
      <c r="C40" s="99"/>
    </row>
    <row r="41" ht="22.5" customHeight="1" spans="1:3">
      <c r="A41" s="99" t="s">
        <v>139</v>
      </c>
      <c r="B41" s="100">
        <v>16.8</v>
      </c>
      <c r="C41" s="99"/>
    </row>
    <row r="42" ht="22.5" customHeight="1" spans="1:3">
      <c r="A42" s="99" t="s">
        <v>140</v>
      </c>
      <c r="B42" s="100"/>
      <c r="C42" s="99"/>
    </row>
    <row r="43" ht="22.5" customHeight="1" spans="1:3">
      <c r="A43" s="99" t="s">
        <v>141</v>
      </c>
      <c r="B43" s="100"/>
      <c r="C43" s="99"/>
    </row>
    <row r="44" ht="22.5" customHeight="1" spans="1:3">
      <c r="A44" s="103" t="s">
        <v>142</v>
      </c>
      <c r="B44" s="100">
        <v>5.22</v>
      </c>
      <c r="C44" s="99"/>
    </row>
    <row r="45" ht="22.5" customHeight="1" spans="1:3">
      <c r="A45" s="99" t="s">
        <v>143</v>
      </c>
      <c r="B45" s="100"/>
      <c r="C45" s="99"/>
    </row>
    <row r="46" ht="22.5" customHeight="1" spans="1:3">
      <c r="A46" s="99" t="s">
        <v>144</v>
      </c>
      <c r="B46" s="100"/>
      <c r="C46" s="99"/>
    </row>
    <row r="47" ht="22.5" customHeight="1" spans="1:3">
      <c r="A47" s="99" t="s">
        <v>145</v>
      </c>
      <c r="B47" s="100"/>
      <c r="C47" s="99"/>
    </row>
    <row r="48" ht="22.5" customHeight="1" spans="1:3">
      <c r="A48" s="99" t="s">
        <v>146</v>
      </c>
      <c r="B48" s="100"/>
      <c r="C48" s="99"/>
    </row>
    <row r="49" ht="22.5" customHeight="1" spans="1:3">
      <c r="A49" s="99" t="s">
        <v>147</v>
      </c>
      <c r="B49" s="100"/>
      <c r="C49" s="99"/>
    </row>
    <row r="50" ht="22.5" customHeight="1" spans="1:3">
      <c r="A50" s="99" t="s">
        <v>148</v>
      </c>
      <c r="B50" s="100"/>
      <c r="C50" s="99"/>
    </row>
    <row r="51" ht="22.5" customHeight="1" spans="1:3">
      <c r="A51" s="99" t="s">
        <v>149</v>
      </c>
      <c r="B51" s="100"/>
      <c r="C51" s="99"/>
    </row>
    <row r="52" ht="22.5" customHeight="1" spans="1:3">
      <c r="A52" s="99" t="s">
        <v>150</v>
      </c>
      <c r="B52" s="100"/>
      <c r="C52" s="99"/>
    </row>
    <row r="53" ht="22.5" customHeight="1" spans="1:3">
      <c r="A53" s="99" t="s">
        <v>151</v>
      </c>
      <c r="B53" s="100"/>
      <c r="C53" s="99"/>
    </row>
    <row r="54" ht="22.5" customHeight="1" spans="1:3">
      <c r="A54" s="99" t="s">
        <v>152</v>
      </c>
      <c r="B54" s="100"/>
      <c r="C54" s="99"/>
    </row>
    <row r="55" ht="22.5" customHeight="1" spans="1:3">
      <c r="A55" s="99" t="s">
        <v>153</v>
      </c>
      <c r="B55" s="100"/>
      <c r="C55" s="99"/>
    </row>
    <row r="56" ht="22.5" customHeight="1" spans="1:3">
      <c r="A56" s="99" t="s">
        <v>154</v>
      </c>
      <c r="B56" s="100"/>
      <c r="C56" s="99"/>
    </row>
    <row r="57" ht="22.5" customHeight="1" spans="1:3">
      <c r="A57" s="98" t="s">
        <v>98</v>
      </c>
      <c r="B57" s="100">
        <f>B5+B17++B45</f>
        <v>696.13</v>
      </c>
      <c r="C57" s="9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3" sqref="B1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155</v>
      </c>
    </row>
    <row r="2" ht="19.5" customHeight="1" spans="1:2">
      <c r="A2" s="81"/>
      <c r="B2" s="82"/>
    </row>
    <row r="3" ht="30" customHeight="1" spans="1:2">
      <c r="A3" s="83" t="s">
        <v>156</v>
      </c>
      <c r="B3" s="83"/>
    </row>
    <row r="4" ht="16.5" customHeight="1" spans="1:2">
      <c r="A4" s="84"/>
      <c r="B4" s="85" t="s">
        <v>2</v>
      </c>
    </row>
    <row r="5" ht="38.25" customHeight="1" spans="1:2">
      <c r="A5" s="86" t="s">
        <v>5</v>
      </c>
      <c r="B5" s="86" t="s">
        <v>91</v>
      </c>
    </row>
    <row r="6" ht="38.25" customHeight="1" spans="1:2">
      <c r="A6" s="87" t="s">
        <v>157</v>
      </c>
      <c r="B6" s="88">
        <v>16.8</v>
      </c>
    </row>
    <row r="7" ht="38.25" customHeight="1" spans="1:2">
      <c r="A7" s="74" t="s">
        <v>158</v>
      </c>
      <c r="B7" s="88"/>
    </row>
    <row r="8" ht="38.25" customHeight="1" spans="1:2">
      <c r="A8" s="74" t="s">
        <v>159</v>
      </c>
      <c r="B8" s="88"/>
    </row>
    <row r="9" ht="38.25" customHeight="1" spans="1:2">
      <c r="A9" s="89" t="s">
        <v>160</v>
      </c>
      <c r="B9" s="88">
        <v>16.8025</v>
      </c>
    </row>
    <row r="10" ht="38.25" customHeight="1" spans="1:2">
      <c r="A10" s="90" t="s">
        <v>161</v>
      </c>
      <c r="B10" s="88">
        <v>16.8025</v>
      </c>
    </row>
    <row r="11" ht="38.25" customHeight="1" spans="1:2">
      <c r="A11" s="91" t="s">
        <v>162</v>
      </c>
      <c r="B11" s="92"/>
    </row>
    <row r="12" ht="91.5" customHeight="1" spans="1:2">
      <c r="A12" s="93" t="s">
        <v>163</v>
      </c>
      <c r="B12" s="9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7" customWidth="1"/>
    <col min="2" max="2" width="15.375" style="67" customWidth="1"/>
    <col min="3" max="11" width="9.875" style="67" customWidth="1"/>
    <col min="12" max="16384" width="6.875" style="67"/>
  </cols>
  <sheetData>
    <row r="1" ht="16.5" customHeight="1" spans="1:11">
      <c r="A1" s="26" t="s">
        <v>164</v>
      </c>
      <c r="B1" s="51"/>
      <c r="C1" s="51"/>
      <c r="D1" s="51"/>
      <c r="E1" s="51"/>
      <c r="F1" s="51"/>
      <c r="G1" s="51"/>
      <c r="H1" s="51"/>
      <c r="I1" s="51"/>
      <c r="J1" s="77"/>
      <c r="K1" s="77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7"/>
      <c r="K2" s="77"/>
    </row>
    <row r="3" ht="29.25" customHeight="1" spans="1:11">
      <c r="A3" s="68" t="s">
        <v>165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8" t="s">
        <v>2</v>
      </c>
      <c r="K4" s="78"/>
    </row>
    <row r="5" ht="26.25" customHeight="1" spans="1:11">
      <c r="A5" s="70" t="s">
        <v>40</v>
      </c>
      <c r="B5" s="70"/>
      <c r="C5" s="70" t="s">
        <v>90</v>
      </c>
      <c r="D5" s="70"/>
      <c r="E5" s="70"/>
      <c r="F5" s="70" t="s">
        <v>91</v>
      </c>
      <c r="G5" s="70"/>
      <c r="H5" s="70"/>
      <c r="I5" s="70" t="s">
        <v>166</v>
      </c>
      <c r="J5" s="70"/>
      <c r="K5" s="70"/>
    </row>
    <row r="6" s="66" customFormat="1" ht="27.75" customHeight="1" spans="1:11">
      <c r="A6" s="70" t="s">
        <v>45</v>
      </c>
      <c r="B6" s="70" t="s">
        <v>46</v>
      </c>
      <c r="C6" s="70" t="s">
        <v>93</v>
      </c>
      <c r="D6" s="70" t="s">
        <v>82</v>
      </c>
      <c r="E6" s="70" t="s">
        <v>83</v>
      </c>
      <c r="F6" s="70" t="s">
        <v>93</v>
      </c>
      <c r="G6" s="70" t="s">
        <v>82</v>
      </c>
      <c r="H6" s="70" t="s">
        <v>83</v>
      </c>
      <c r="I6" s="70" t="s">
        <v>93</v>
      </c>
      <c r="J6" s="70" t="s">
        <v>82</v>
      </c>
      <c r="K6" s="70" t="s">
        <v>83</v>
      </c>
    </row>
    <row r="7" s="66" customFormat="1" ht="30" customHeight="1" spans="1:11">
      <c r="A7" s="71" t="s">
        <v>167</v>
      </c>
      <c r="B7" s="72"/>
      <c r="C7" s="72"/>
      <c r="D7" s="72"/>
      <c r="E7" s="72"/>
      <c r="F7" s="72"/>
      <c r="G7" s="72"/>
      <c r="H7" s="72"/>
      <c r="I7" s="72"/>
      <c r="J7" s="79"/>
      <c r="K7" s="79"/>
    </row>
    <row r="8" s="66" customFormat="1" ht="30" customHeight="1" spans="1:11">
      <c r="A8" s="71" t="s">
        <v>168</v>
      </c>
      <c r="B8" s="72"/>
      <c r="C8" s="72"/>
      <c r="D8" s="72"/>
      <c r="E8" s="72"/>
      <c r="F8" s="72"/>
      <c r="G8" s="72"/>
      <c r="H8" s="72"/>
      <c r="I8" s="72"/>
      <c r="J8" s="79"/>
      <c r="K8" s="79"/>
    </row>
    <row r="9" s="66" customFormat="1" ht="30" customHeight="1" spans="1:11">
      <c r="A9" s="71" t="s">
        <v>169</v>
      </c>
      <c r="B9" s="72"/>
      <c r="C9" s="72"/>
      <c r="D9" s="72"/>
      <c r="E9" s="72"/>
      <c r="F9" s="72"/>
      <c r="G9" s="72"/>
      <c r="H9" s="72"/>
      <c r="I9" s="72"/>
      <c r="J9" s="79"/>
      <c r="K9" s="79"/>
    </row>
    <row r="10" s="66" customFormat="1" ht="30" customHeight="1" spans="1:11">
      <c r="A10" s="71" t="s">
        <v>170</v>
      </c>
      <c r="B10" s="72"/>
      <c r="C10" s="72"/>
      <c r="D10" s="72"/>
      <c r="E10" s="72"/>
      <c r="F10" s="72"/>
      <c r="G10" s="72"/>
      <c r="H10" s="72"/>
      <c r="I10" s="72"/>
      <c r="J10" s="79"/>
      <c r="K10" s="79"/>
    </row>
    <row r="11" customFormat="1" ht="30" customHeight="1" spans="1:11">
      <c r="A11" s="71" t="s">
        <v>170</v>
      </c>
      <c r="B11" s="73"/>
      <c r="C11" s="73"/>
      <c r="D11" s="73"/>
      <c r="E11" s="73"/>
      <c r="F11" s="73"/>
      <c r="G11" s="73"/>
      <c r="H11" s="73"/>
      <c r="I11" s="73"/>
      <c r="J11" s="80"/>
      <c r="K11" s="80"/>
    </row>
    <row r="12" customFormat="1" ht="30" customHeight="1" spans="1:11">
      <c r="A12" s="71" t="s">
        <v>170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 t="s">
        <v>170</v>
      </c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 t="s">
        <v>170</v>
      </c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 t="s">
        <v>170</v>
      </c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 t="s">
        <v>170</v>
      </c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79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E14" sqref="E14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26" t="s">
        <v>171</v>
      </c>
      <c r="B1" s="51"/>
      <c r="C1" s="51"/>
      <c r="D1" s="51"/>
      <c r="E1" s="51"/>
      <c r="F1" s="51"/>
    </row>
    <row r="2" ht="22.5" spans="1:8">
      <c r="A2" s="52" t="s">
        <v>172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173</v>
      </c>
      <c r="B4" s="57" t="s">
        <v>174</v>
      </c>
      <c r="C4" s="58" t="s">
        <v>175</v>
      </c>
      <c r="D4" s="58"/>
      <c r="E4" s="59" t="s">
        <v>176</v>
      </c>
      <c r="F4" s="10" t="s">
        <v>177</v>
      </c>
      <c r="G4" s="59" t="s">
        <v>178</v>
      </c>
      <c r="H4" s="59" t="s">
        <v>179</v>
      </c>
    </row>
    <row r="5" ht="21" customHeight="1" spans="1:8">
      <c r="A5" s="56"/>
      <c r="B5" s="57"/>
      <c r="C5" s="10" t="s">
        <v>180</v>
      </c>
      <c r="D5" s="10" t="s">
        <v>181</v>
      </c>
      <c r="E5" s="59"/>
      <c r="F5" s="10"/>
      <c r="G5" s="59"/>
      <c r="H5" s="59"/>
    </row>
    <row r="6" ht="27.75" customHeight="1" spans="1:8">
      <c r="A6" s="60" t="s">
        <v>79</v>
      </c>
      <c r="B6" s="61">
        <v>437.47</v>
      </c>
      <c r="C6" s="61">
        <v>437.47</v>
      </c>
      <c r="D6" s="61"/>
      <c r="E6" s="62"/>
      <c r="F6" s="63"/>
      <c r="G6" s="63" t="s">
        <v>182</v>
      </c>
      <c r="H6" s="63" t="s">
        <v>182</v>
      </c>
    </row>
    <row r="7" ht="27.75" customHeight="1" spans="1:8">
      <c r="A7" s="64" t="s">
        <v>183</v>
      </c>
      <c r="B7" s="61">
        <v>20.63</v>
      </c>
      <c r="C7" s="61">
        <v>20.63</v>
      </c>
      <c r="D7" s="61"/>
      <c r="E7" s="64" t="s">
        <v>184</v>
      </c>
      <c r="F7" s="63" t="s">
        <v>69</v>
      </c>
      <c r="G7" s="63"/>
      <c r="H7" s="63"/>
    </row>
    <row r="8" ht="42" customHeight="1" spans="1:8">
      <c r="A8" s="64" t="s">
        <v>185</v>
      </c>
      <c r="B8" s="61">
        <v>416.84</v>
      </c>
      <c r="C8" s="61">
        <v>416.84</v>
      </c>
      <c r="D8" s="61"/>
      <c r="E8" s="64" t="s">
        <v>186</v>
      </c>
      <c r="F8" s="63" t="s">
        <v>187</v>
      </c>
      <c r="G8" s="63"/>
      <c r="H8" s="63"/>
    </row>
    <row r="9" ht="27.75" customHeight="1" spans="1:8">
      <c r="A9" s="65"/>
      <c r="B9" s="61"/>
      <c r="C9" s="61"/>
      <c r="D9" s="61"/>
      <c r="E9" s="62"/>
      <c r="F9" s="63"/>
      <c r="G9" s="63"/>
      <c r="H9" s="63"/>
    </row>
    <row r="10" ht="27.75" customHeight="1" spans="1:8">
      <c r="A10" s="65"/>
      <c r="B10" s="61"/>
      <c r="C10" s="61"/>
      <c r="D10" s="61"/>
      <c r="E10" s="62"/>
      <c r="F10" s="63"/>
      <c r="G10" s="63"/>
      <c r="H10" s="63"/>
    </row>
    <row r="11" ht="27.75" customHeight="1" spans="1:8">
      <c r="A11" s="65"/>
      <c r="B11" s="61"/>
      <c r="C11" s="61"/>
      <c r="D11" s="61"/>
      <c r="E11" s="62"/>
      <c r="F11" s="63"/>
      <c r="G11" s="63"/>
      <c r="H11" s="63"/>
    </row>
    <row r="12" ht="27.75" customHeight="1" spans="1:8">
      <c r="A12" s="65"/>
      <c r="B12" s="61"/>
      <c r="C12" s="61"/>
      <c r="D12" s="61"/>
      <c r="E12" s="62"/>
      <c r="F12" s="63"/>
      <c r="G12" s="63"/>
      <c r="H12" s="63"/>
    </row>
    <row r="13" ht="27.75" customHeight="1" spans="1:8">
      <c r="A13" s="65"/>
      <c r="B13" s="61"/>
      <c r="C13" s="61"/>
      <c r="D13" s="61"/>
      <c r="E13" s="62"/>
      <c r="F13" s="63"/>
      <c r="G13" s="63"/>
      <c r="H13" s="63"/>
    </row>
    <row r="14" ht="27.75" customHeight="1" spans="1:8">
      <c r="A14" s="65"/>
      <c r="B14" s="61"/>
      <c r="C14" s="61"/>
      <c r="D14" s="61"/>
      <c r="E14" s="62"/>
      <c r="F14" s="63"/>
      <c r="G14" s="63"/>
      <c r="H14" s="63"/>
    </row>
    <row r="15" ht="27.75" customHeight="1" spans="1:8">
      <c r="A15" s="65"/>
      <c r="B15" s="61"/>
      <c r="C15" s="61"/>
      <c r="D15" s="61"/>
      <c r="E15" s="62"/>
      <c r="F15" s="63"/>
      <c r="G15" s="63"/>
      <c r="H15" s="63"/>
    </row>
    <row r="16" ht="27.75" customHeight="1" spans="1:8">
      <c r="A16" s="65"/>
      <c r="B16" s="61"/>
      <c r="C16" s="61"/>
      <c r="D16" s="61"/>
      <c r="E16" s="62"/>
      <c r="F16" s="63"/>
      <c r="G16" s="63"/>
      <c r="H16" s="63"/>
    </row>
    <row r="17" ht="27.75" customHeight="1" spans="1:8">
      <c r="A17" s="65"/>
      <c r="B17" s="61"/>
      <c r="C17" s="61"/>
      <c r="D17" s="61"/>
      <c r="E17" s="62"/>
      <c r="F17" s="63"/>
      <c r="G17" s="63"/>
      <c r="H17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2020-05-19T02:17:56Z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