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 firstSheet="5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<sst xmlns="http://schemas.openxmlformats.org/spreadsheetml/2006/main" count="384" uniqueCount="203">
  <si>
    <t>表1</t>
  </si>
  <si>
    <t>孝义市兑镇九年制学校2021年部门收支总表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</si>
  <si>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</si>
  <si>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</si>
  <si>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</si>
  <si>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</si>
  <si>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</si>
  <si>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</si>
  <si>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</si>
  <si>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</si>
  <si>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</si>
  <si>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</si>
  <si>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</si>
  <si>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</si>
  <si>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</si>
  <si>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</si>
  <si>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</si>
  <si>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</si>
  <si>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</si>
  <si>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</si>
  <si>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</si>
  <si>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</si>
  <si>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</si>
  <si>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</si>
  <si>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</si>
  <si>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</si>
  <si>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</si>
  <si>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</si>
  <si>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</si>
  <si>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</si>
  <si>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</si>
  <si>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</si>
  <si>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</si>
  <si>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</si>
  <si>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</si>
  <si>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</si>
  <si>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</si>
  <si>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</si>
  <si>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</si>
  <si>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孝义市兑镇九年制学校2021年部门收入总表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</si>
  <si>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</si>
  <si>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</si>
  <si>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</si>
  <si>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</si>
  <si>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</si>
  <si>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</si>
  <si>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</si>
  <si>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</si>
  <si>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</si>
  <si>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</si>
  <si>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</si>
  <si>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</si>
  <si>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</si>
  <si>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2050299</t>
  </si>
  <si>
    <t xml:space="preserve">  其他普通教育支出</t>
  </si>
  <si>
    <t>20599</t>
  </si>
  <si>
    <t xml:space="preserve">  其他教育支出</t>
  </si>
  <si>
    <t>2059999</t>
  </si>
  <si>
    <t xml:space="preserve">    其他教育支出</t>
  </si>
  <si>
    <t>社会保障和就业支出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</si>
  <si>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</si>
  <si>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</si>
  <si>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</si>
  <si>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</si>
  <si>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</si>
  <si>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</si>
  <si>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</si>
  <si>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</si>
  <si>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</si>
  <si>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</si>
  <si>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</si>
  <si>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</si>
  <si>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</si>
  <si>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</si>
  <si>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</si>
  <si>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</si>
  <si>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</si>
  <si>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</si>
  <si>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其他支出</t>
  </si>
  <si>
    <t>22960</t>
  </si>
  <si>
    <t xml:space="preserve">  彩票公益金安排的支出</t>
  </si>
  <si>
    <t>2296004</t>
  </si>
  <si>
    <t xml:space="preserve">    用于教育事业的彩票公益金支出</t>
  </si>
  <si>
    <t>合      计</t>
  </si>
  <si>
    <t>表3</t>
  </si>
  <si>
    <t>孝义市兑镇九年制学校2021年部门支出总表</t>
  </si>
  <si>
    <t>基本支出</t>
  </si>
  <si>
    <t>项目支出</t>
  </si>
  <si>
    <t>表4</t>
  </si>
  <si>
    <t>孝义市兑镇九年制学校2021年财政拨款收支总表</t>
  </si>
  <si>
    <t>小计</t>
  </si>
  <si>
    <t>政府性基金预算</t>
  </si>
  <si>
    <t>十五、资源勘探信息等支出</t>
  </si>
  <si>
    <t>表5</t>
  </si>
  <si>
    <t>孝义市兑镇九年制学校2021年一般公共预算支出表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</si>
  <si>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</si>
  <si>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</si>
  <si>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</si>
  <si>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</si>
  <si>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</si>
  <si>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</si>
  <si>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孝义市兑镇九年制学校2021年一般公共预算基本支出经济科目表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</si>
  <si>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</si>
  <si>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</si>
  <si>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</si>
  <si>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</si>
  <si>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</si>
  <si>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</si>
  <si>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</si>
  <si>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</si>
  <si>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</si>
  <si>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</si>
  <si>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</si>
  <si>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</si>
  <si>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</si>
  <si>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</si>
  <si>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</si>
  <si>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</si>
  <si>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</si>
  <si>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</si>
  <si>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</si>
  <si>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</si>
  <si>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</si>
  <si>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</si>
  <si>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</si>
  <si>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</si>
  <si>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</si>
  <si>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</si>
  <si>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</si>
  <si>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</si>
  <si>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</si>
  <si>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</si>
  <si>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</si>
  <si>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</si>
  <si>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</si>
  <si>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</si>
  <si>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</si>
  <si>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</si>
  <si>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</si>
  <si>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</si>
  <si>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</si>
  <si>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</si>
  <si>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</si>
  <si>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</si>
  <si>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</si>
  <si>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</si>
  <si>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</si>
  <si>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</si>
  <si>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</si>
  <si>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</si>
  <si>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</si>
  <si>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</si>
  <si>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</si>
  <si>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</si>
  <si>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</si>
  <si>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</si>
  <si>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孝义市兑镇九年制学校2021年一般公共预算“三公”经费支出情况统计表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</si>
  <si>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</si>
  <si>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</si>
  <si>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</si>
  <si>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</si>
  <si>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</si>
  <si>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</si>
  <si>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</si>
  <si>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</si>
  <si>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孝义市兑镇九年制学校2021年政府性基金预算支出表</t>
  </si>
  <si>
    <t>2021年预算比2020年预算数增减</t>
  </si>
  <si>
    <t>……</t>
  </si>
  <si>
    <t>表9</t>
  </si>
  <si>
    <t>孝义市兑镇九年制学校2021年一般公共预算重点项目绩效目标表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</si>
  <si>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</si>
  <si>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</si>
  <si>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</si>
  <si>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</si>
  <si>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</si>
  <si>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</si>
  <si>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</si>
  <si>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</si>
  <si>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</si>
  <si>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</si>
  <si>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</si>
  <si>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孝义市兑镇九年制学校2021年政府采购预算表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</si>
  <si>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</si>
  <si>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</si>
  <si>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</si>
  <si>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</si>
  <si>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</si>
  <si>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</si>
  <si>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</si>
  <si>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</si>
  <si>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</si>
  <si>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</si>
  <si>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</si>
  <si>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</si>
  <si>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</si>
  <si>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</si>
  <si>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</si>
  <si>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</si>
  <si>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孝义市兑镇九年制学校2021年政府购买服务支出预算表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</si>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</sst>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0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#\ ??/??"/>
    <numFmt numFmtId="41" formatCode="_ * #,##0_ ;_ * \-#,##0_ ;_ * &quot;-&quot;_ ;_ @_ "/>
    <numFmt numFmtId="179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_ "/>
    <numFmt numFmtId="181" formatCode="#,##0.0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3" borderId="15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22" borderId="19" applyNumberFormat="0" applyAlignment="0" applyProtection="0">
      <alignment vertical="center"/>
    </xf>
    <xf numFmtId="0" fontId="32" fillId="22" borderId="17" applyNumberFormat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0" borderId="0"/>
    <xf numFmtId="0" fontId="10" fillId="0" borderId="0" applyProtection="0"/>
    <xf numFmtId="0" fontId="0" fillId="0" borderId="0" applyProtection="0"/>
  </cellStyleXfs>
  <cellXfs count="14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1" applyProtection="1"/>
    <xf numFmtId="0" fontId="0" fillId="0" borderId="0" xfId="51" applyAlignment="1" applyProtection="1">
      <alignment wrapText="1"/>
    </xf>
    <xf numFmtId="49" fontId="1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1" applyFont="1" applyBorder="1" applyProtection="1"/>
    <xf numFmtId="0" fontId="0" fillId="0" borderId="2" xfId="5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1" applyFont="1" applyBorder="1" applyProtection="1"/>
    <xf numFmtId="0" fontId="3" fillId="0" borderId="2" xfId="5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5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left" vertical="center" wrapText="1"/>
    </xf>
    <xf numFmtId="4" fontId="10" fillId="0" borderId="2" xfId="50" applyNumberFormat="1" applyFont="1" applyFill="1" applyBorder="1" applyAlignment="1" applyProtection="1">
      <alignment horizontal="center" vertical="center"/>
    </xf>
    <xf numFmtId="177" fontId="10" fillId="0" borderId="2" xfId="5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2" xfId="50" applyNumberFormat="1" applyFont="1" applyFill="1" applyBorder="1" applyAlignment="1" applyProtection="1">
      <alignment horizontal="center" vertical="center"/>
    </xf>
    <xf numFmtId="177" fontId="10" fillId="0" borderId="2" xfId="50" applyNumberFormat="1" applyFont="1" applyBorder="1" applyAlignment="1" applyProtection="1">
      <alignment horizontal="center" vertical="center"/>
      <protection locked="0"/>
    </xf>
    <xf numFmtId="17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9" fontId="0" fillId="0" borderId="1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Protection="1"/>
    <xf numFmtId="179" fontId="0" fillId="0" borderId="2" xfId="0" applyNumberFormat="1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13" fillId="0" borderId="13" xfId="49" applyNumberFormat="1" applyFont="1" applyBorder="1" applyAlignment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！2015年省级部门预算录入表（附件5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13" sqref="H13:H1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7"/>
      <c r="B4" s="117"/>
      <c r="C4" s="117"/>
      <c r="D4" s="117"/>
      <c r="E4" s="117"/>
      <c r="F4" s="117"/>
      <c r="G4" s="117"/>
      <c r="H4" s="82" t="s">
        <v>2</v>
      </c>
    </row>
    <row r="5" ht="24" customHeight="1" spans="1:8">
      <c r="A5" s="141" t="s">
        <v>3</v>
      </c>
      <c r="B5" s="63"/>
      <c r="C5" s="63"/>
      <c r="D5" s="63"/>
      <c r="E5" s="141" t="s">
        <v>4</v>
      </c>
      <c r="F5" s="63"/>
      <c r="G5" s="63"/>
      <c r="H5" s="63"/>
    </row>
    <row r="6" ht="24" customHeight="1" spans="1:8">
      <c r="A6" s="142" t="s">
        <v>5</v>
      </c>
      <c r="B6" s="129" t="s">
        <v>6</v>
      </c>
      <c r="C6" s="135"/>
      <c r="D6" s="130"/>
      <c r="E6" s="132" t="s">
        <v>7</v>
      </c>
      <c r="F6" s="129" t="s">
        <v>6</v>
      </c>
      <c r="G6" s="135"/>
      <c r="H6" s="130"/>
    </row>
    <row r="7" ht="48.75" customHeight="1" spans="1:8">
      <c r="A7" s="131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71" t="s">
        <v>11</v>
      </c>
      <c r="B8" s="136">
        <v>772.46</v>
      </c>
      <c r="C8" s="137">
        <v>749.81</v>
      </c>
      <c r="D8" s="138">
        <f>(C8-B8)/B8*100</f>
        <v>-2.93219066359424</v>
      </c>
      <c r="E8" s="69" t="s">
        <v>12</v>
      </c>
      <c r="F8" s="118"/>
      <c r="G8" s="69"/>
      <c r="H8" s="76"/>
    </row>
    <row r="9" ht="24" customHeight="1" spans="1:8">
      <c r="A9" s="71" t="s">
        <v>13</v>
      </c>
      <c r="B9" s="136">
        <v>2.4</v>
      </c>
      <c r="C9" s="71"/>
      <c r="D9" s="138">
        <f>(C9-B9)/B9*100</f>
        <v>-100</v>
      </c>
      <c r="E9" s="69" t="s">
        <v>14</v>
      </c>
      <c r="F9" s="139"/>
      <c r="G9" s="69"/>
      <c r="H9" s="76"/>
    </row>
    <row r="10" ht="24" customHeight="1" spans="1:8">
      <c r="A10" s="71" t="s">
        <v>15</v>
      </c>
      <c r="B10" s="127"/>
      <c r="C10" s="71"/>
      <c r="D10" s="138"/>
      <c r="E10" s="69" t="s">
        <v>16</v>
      </c>
      <c r="F10" s="139"/>
      <c r="G10" s="69"/>
      <c r="H10" s="76"/>
    </row>
    <row r="11" ht="24" customHeight="1" spans="1:8">
      <c r="A11" s="71" t="s">
        <v>17</v>
      </c>
      <c r="B11" s="127"/>
      <c r="C11" s="71"/>
      <c r="D11" s="138"/>
      <c r="E11" s="71" t="s">
        <v>18</v>
      </c>
      <c r="F11" s="127"/>
      <c r="G11" s="71"/>
      <c r="H11" s="76"/>
    </row>
    <row r="12" ht="24" customHeight="1" spans="1:8">
      <c r="A12" s="71"/>
      <c r="B12" s="63"/>
      <c r="C12" s="71"/>
      <c r="D12" s="138"/>
      <c r="E12" s="69" t="s">
        <v>19</v>
      </c>
      <c r="F12" s="140">
        <v>586.79</v>
      </c>
      <c r="G12" s="119">
        <v>592.43</v>
      </c>
      <c r="H12" s="113">
        <f>(G12-F12)/F12*100</f>
        <v>0.961161573987285</v>
      </c>
    </row>
    <row r="13" ht="24" customHeight="1" spans="1:8">
      <c r="A13" s="71"/>
      <c r="B13" s="63"/>
      <c r="C13" s="71"/>
      <c r="D13" s="138"/>
      <c r="E13" s="69" t="s">
        <v>20</v>
      </c>
      <c r="F13" s="140">
        <v>0</v>
      </c>
      <c r="G13" s="119"/>
      <c r="H13" s="113"/>
    </row>
    <row r="14" ht="24" customHeight="1" spans="1:8">
      <c r="A14" s="71"/>
      <c r="B14" s="63"/>
      <c r="C14" s="71"/>
      <c r="D14" s="138"/>
      <c r="E14" s="71" t="s">
        <v>21</v>
      </c>
      <c r="F14" s="140">
        <v>0</v>
      </c>
      <c r="G14" s="120"/>
      <c r="H14" s="113"/>
    </row>
    <row r="15" ht="24" customHeight="1" spans="1:8">
      <c r="A15" s="71"/>
      <c r="B15" s="63"/>
      <c r="C15" s="71"/>
      <c r="D15" s="138"/>
      <c r="E15" s="71" t="s">
        <v>22</v>
      </c>
      <c r="F15" s="140">
        <v>97.47</v>
      </c>
      <c r="G15" s="121">
        <v>72.99</v>
      </c>
      <c r="H15" s="113">
        <f>(G15-F15)/F15*100</f>
        <v>-25.1154201292706</v>
      </c>
    </row>
    <row r="16" ht="24" customHeight="1" spans="1:8">
      <c r="A16" s="71"/>
      <c r="B16" s="63"/>
      <c r="C16" s="71"/>
      <c r="D16" s="138"/>
      <c r="E16" s="69" t="s">
        <v>23</v>
      </c>
      <c r="F16" s="140">
        <v>30.99</v>
      </c>
      <c r="G16" s="123">
        <v>29.65</v>
      </c>
      <c r="H16" s="113">
        <f>(G16-F16)/F16*100</f>
        <v>-4.32397547595999</v>
      </c>
    </row>
    <row r="17" ht="24" customHeight="1" spans="1:8">
      <c r="A17" s="71"/>
      <c r="B17" s="63"/>
      <c r="C17" s="71"/>
      <c r="D17" s="138"/>
      <c r="E17" s="69" t="s">
        <v>24</v>
      </c>
      <c r="F17" s="140">
        <v>0</v>
      </c>
      <c r="G17" s="123"/>
      <c r="H17" s="113"/>
    </row>
    <row r="18" ht="24" customHeight="1" spans="1:8">
      <c r="A18" s="71"/>
      <c r="B18" s="63"/>
      <c r="C18" s="71"/>
      <c r="D18" s="138"/>
      <c r="E18" s="71" t="s">
        <v>25</v>
      </c>
      <c r="F18" s="140">
        <v>0</v>
      </c>
      <c r="G18" s="121"/>
      <c r="H18" s="113"/>
    </row>
    <row r="19" ht="24" customHeight="1" spans="1:8">
      <c r="A19" s="71"/>
      <c r="B19" s="63"/>
      <c r="C19" s="71"/>
      <c r="D19" s="138"/>
      <c r="E19" s="71" t="s">
        <v>26</v>
      </c>
      <c r="F19" s="140">
        <v>0</v>
      </c>
      <c r="G19" s="120"/>
      <c r="H19" s="113"/>
    </row>
    <row r="20" ht="24" customHeight="1" spans="1:8">
      <c r="A20" s="71"/>
      <c r="B20" s="63"/>
      <c r="C20" s="71"/>
      <c r="D20" s="138"/>
      <c r="E20" s="71" t="s">
        <v>27</v>
      </c>
      <c r="F20" s="140">
        <v>0</v>
      </c>
      <c r="G20" s="120"/>
      <c r="H20" s="113"/>
    </row>
    <row r="21" ht="24" customHeight="1" spans="1:8">
      <c r="A21" s="71"/>
      <c r="B21" s="63"/>
      <c r="C21" s="71"/>
      <c r="D21" s="138"/>
      <c r="E21" s="71" t="s">
        <v>28</v>
      </c>
      <c r="F21" s="140">
        <v>0</v>
      </c>
      <c r="G21" s="120"/>
      <c r="H21" s="113"/>
    </row>
    <row r="22" ht="24" customHeight="1" spans="1:8">
      <c r="A22" s="71"/>
      <c r="B22" s="63"/>
      <c r="C22" s="71"/>
      <c r="D22" s="138"/>
      <c r="E22" s="71" t="s">
        <v>29</v>
      </c>
      <c r="F22" s="140">
        <v>0</v>
      </c>
      <c r="G22" s="120"/>
      <c r="H22" s="113"/>
    </row>
    <row r="23" ht="24" customHeight="1" spans="1:8">
      <c r="A23" s="71"/>
      <c r="B23" s="63"/>
      <c r="C23" s="71"/>
      <c r="D23" s="138"/>
      <c r="E23" s="71" t="s">
        <v>30</v>
      </c>
      <c r="F23" s="140">
        <v>0</v>
      </c>
      <c r="G23" s="120"/>
      <c r="H23" s="113"/>
    </row>
    <row r="24" ht="24" customHeight="1" spans="1:8">
      <c r="A24" s="71"/>
      <c r="B24" s="63"/>
      <c r="C24" s="71"/>
      <c r="D24" s="138"/>
      <c r="E24" s="71" t="s">
        <v>31</v>
      </c>
      <c r="F24" s="140">
        <v>0</v>
      </c>
      <c r="G24" s="120"/>
      <c r="H24" s="113"/>
    </row>
    <row r="25" ht="24" customHeight="1" spans="1:8">
      <c r="A25" s="71"/>
      <c r="B25" s="63"/>
      <c r="C25" s="71"/>
      <c r="D25" s="138"/>
      <c r="E25" s="71" t="s">
        <v>32</v>
      </c>
      <c r="F25" s="140">
        <v>57.21</v>
      </c>
      <c r="G25" s="120">
        <v>54.74</v>
      </c>
      <c r="H25" s="113">
        <f>(G25-F25)/F25*100</f>
        <v>-4.31742702324768</v>
      </c>
    </row>
    <row r="26" ht="24" customHeight="1" spans="1:8">
      <c r="A26" s="71"/>
      <c r="B26" s="63"/>
      <c r="C26" s="71"/>
      <c r="D26" s="138"/>
      <c r="E26" s="71" t="s">
        <v>33</v>
      </c>
      <c r="F26" s="140"/>
      <c r="G26" s="120"/>
      <c r="H26" s="113"/>
    </row>
    <row r="27" ht="24" customHeight="1" spans="1:8">
      <c r="A27" s="71"/>
      <c r="B27" s="63"/>
      <c r="C27" s="71"/>
      <c r="D27" s="138"/>
      <c r="E27" s="71" t="s">
        <v>34</v>
      </c>
      <c r="F27" s="140"/>
      <c r="G27" s="120"/>
      <c r="H27" s="113"/>
    </row>
    <row r="28" ht="24" customHeight="1" spans="1:8">
      <c r="A28" s="71"/>
      <c r="B28" s="63"/>
      <c r="C28" s="71"/>
      <c r="D28" s="138"/>
      <c r="E28" s="71" t="s">
        <v>35</v>
      </c>
      <c r="F28" s="140">
        <v>2.4</v>
      </c>
      <c r="G28" s="125"/>
      <c r="H28" s="113">
        <f>(G28-F28)/F28*100</f>
        <v>-100</v>
      </c>
    </row>
    <row r="29" ht="24" customHeight="1" spans="1:8">
      <c r="A29" s="63" t="s">
        <v>36</v>
      </c>
      <c r="B29" s="127">
        <v>774.86</v>
      </c>
      <c r="C29" s="63">
        <v>749.81</v>
      </c>
      <c r="D29" s="138">
        <f>(C29-B29)/B29*100</f>
        <v>-3.23284206179182</v>
      </c>
      <c r="E29" s="63" t="s">
        <v>37</v>
      </c>
      <c r="F29" s="127">
        <v>774.86</v>
      </c>
      <c r="G29" s="127">
        <f>SUM(G12:G28)</f>
        <v>749.81</v>
      </c>
      <c r="H29" s="113">
        <f>(G29-F29)/F29*100</f>
        <v>-3.23284206179182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0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41</v>
      </c>
      <c r="G5" s="8"/>
      <c r="H5" s="8"/>
      <c r="I5" s="8"/>
      <c r="J5" s="41"/>
      <c r="K5" s="41"/>
      <c r="L5" s="23" t="s">
        <v>189</v>
      </c>
      <c r="M5" s="23" t="s">
        <v>190</v>
      </c>
      <c r="N5" s="42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4" sqref="C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199</v>
      </c>
      <c r="B4" s="7" t="s">
        <v>200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103</v>
      </c>
    </row>
    <row r="5" ht="25.5" customHeight="1" spans="1:12">
      <c r="A5" s="9"/>
      <c r="B5" s="9"/>
      <c r="C5" s="10" t="s">
        <v>188</v>
      </c>
      <c r="D5" s="11" t="s">
        <v>201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4" workbookViewId="0">
      <selection activeCell="C6" sqref="C6:C25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4"/>
      <c r="E1" s="74"/>
      <c r="F1" s="74"/>
      <c r="G1" s="74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8" t="s">
        <v>2</v>
      </c>
    </row>
    <row r="4" ht="26.25" customHeight="1" spans="1:7">
      <c r="A4" s="63" t="s">
        <v>40</v>
      </c>
      <c r="B4" s="63"/>
      <c r="C4" s="132" t="s">
        <v>36</v>
      </c>
      <c r="D4" s="133" t="s">
        <v>41</v>
      </c>
      <c r="E4" s="133" t="s">
        <v>42</v>
      </c>
      <c r="F4" s="133" t="s">
        <v>43</v>
      </c>
      <c r="G4" s="132" t="s">
        <v>44</v>
      </c>
    </row>
    <row r="5" s="59" customFormat="1" ht="47.25" customHeight="1" spans="1:7">
      <c r="A5" s="63" t="s">
        <v>45</v>
      </c>
      <c r="B5" s="63" t="s">
        <v>46</v>
      </c>
      <c r="C5" s="134"/>
      <c r="D5" s="133"/>
      <c r="E5" s="133"/>
      <c r="F5" s="133"/>
      <c r="G5" s="134"/>
    </row>
    <row r="6" s="59" customFormat="1" ht="25.5" customHeight="1" spans="1:7">
      <c r="A6" s="64" t="s">
        <v>47</v>
      </c>
      <c r="B6" s="100" t="s">
        <v>48</v>
      </c>
      <c r="C6" s="103">
        <v>592.43</v>
      </c>
      <c r="D6" s="103">
        <v>592.43</v>
      </c>
      <c r="E6" s="76"/>
      <c r="F6" s="76"/>
      <c r="G6" s="76"/>
    </row>
    <row r="7" s="59" customFormat="1" ht="25.5" customHeight="1" spans="1:7">
      <c r="A7" s="64" t="s">
        <v>49</v>
      </c>
      <c r="B7" s="100" t="s">
        <v>50</v>
      </c>
      <c r="C7" s="103"/>
      <c r="D7" s="103"/>
      <c r="E7" s="76"/>
      <c r="F7" s="76"/>
      <c r="G7" s="76"/>
    </row>
    <row r="8" s="59" customFormat="1" ht="25.5" customHeight="1" spans="1:7">
      <c r="A8" s="64" t="s">
        <v>51</v>
      </c>
      <c r="B8" s="100" t="s">
        <v>52</v>
      </c>
      <c r="C8" s="103">
        <v>580.44</v>
      </c>
      <c r="D8" s="103">
        <v>580.44</v>
      </c>
      <c r="E8" s="76"/>
      <c r="F8" s="76"/>
      <c r="G8" s="76"/>
    </row>
    <row r="9" s="59" customFormat="1" ht="25.5" customHeight="1" spans="1:7">
      <c r="A9" s="64" t="s">
        <v>53</v>
      </c>
      <c r="B9" s="100" t="s">
        <v>54</v>
      </c>
      <c r="C9" s="103">
        <v>11.99</v>
      </c>
      <c r="D9" s="103">
        <v>11.99</v>
      </c>
      <c r="E9" s="109"/>
      <c r="F9" s="109"/>
      <c r="G9" s="109"/>
    </row>
    <row r="10" s="59" customFormat="1" ht="25.5" customHeight="1" spans="1:7">
      <c r="A10" s="64" t="s">
        <v>55</v>
      </c>
      <c r="B10" s="100" t="s">
        <v>56</v>
      </c>
      <c r="C10" s="103"/>
      <c r="D10" s="103"/>
      <c r="E10" s="109"/>
      <c r="F10" s="109"/>
      <c r="G10" s="109"/>
    </row>
    <row r="11" s="59" customFormat="1" ht="25.5" customHeight="1" spans="1:7">
      <c r="A11" s="64" t="s">
        <v>57</v>
      </c>
      <c r="B11" s="100" t="s">
        <v>58</v>
      </c>
      <c r="C11" s="106"/>
      <c r="D11" s="106"/>
      <c r="E11" s="108"/>
      <c r="F11" s="108"/>
      <c r="G11" s="108"/>
    </row>
    <row r="12" customFormat="1" ht="25.5" customHeight="1" spans="1:7">
      <c r="A12" s="107">
        <v>208</v>
      </c>
      <c r="B12" s="100" t="s">
        <v>59</v>
      </c>
      <c r="C12" s="108">
        <v>72.99</v>
      </c>
      <c r="D12" s="108">
        <v>72.99</v>
      </c>
      <c r="E12" s="108"/>
      <c r="F12" s="108"/>
      <c r="G12" s="108"/>
    </row>
    <row r="13" customFormat="1" ht="25.5" customHeight="1" spans="1:7">
      <c r="A13" s="107">
        <v>20805</v>
      </c>
      <c r="B13" s="100" t="s">
        <v>60</v>
      </c>
      <c r="C13" s="108">
        <v>72.99</v>
      </c>
      <c r="D13" s="108">
        <v>72.99</v>
      </c>
      <c r="E13" s="108"/>
      <c r="F13" s="108"/>
      <c r="G13" s="108"/>
    </row>
    <row r="14" customFormat="1" ht="25.5" customHeight="1" spans="1:7">
      <c r="A14" s="64" t="s">
        <v>61</v>
      </c>
      <c r="B14" s="100" t="s">
        <v>62</v>
      </c>
      <c r="C14" s="108">
        <v>72.99</v>
      </c>
      <c r="D14" s="108">
        <v>72.99</v>
      </c>
      <c r="E14" s="108"/>
      <c r="F14" s="108"/>
      <c r="G14" s="108"/>
    </row>
    <row r="15" customFormat="1" ht="25.5" customHeight="1" spans="1:7">
      <c r="A15" s="64" t="s">
        <v>63</v>
      </c>
      <c r="B15" s="100" t="s">
        <v>64</v>
      </c>
      <c r="C15" s="109"/>
      <c r="D15" s="109"/>
      <c r="E15" s="109"/>
      <c r="F15" s="109"/>
      <c r="G15" s="109"/>
    </row>
    <row r="16" customFormat="1" ht="25.5" customHeight="1" spans="1:7">
      <c r="A16" s="64" t="s">
        <v>65</v>
      </c>
      <c r="B16" s="100" t="s">
        <v>66</v>
      </c>
      <c r="C16" s="103">
        <v>29.65</v>
      </c>
      <c r="D16" s="103">
        <v>29.65</v>
      </c>
      <c r="E16" s="109"/>
      <c r="F16" s="109"/>
      <c r="G16" s="109"/>
    </row>
    <row r="17" customFormat="1" ht="25.5" customHeight="1" spans="1:7">
      <c r="A17" s="64" t="s">
        <v>67</v>
      </c>
      <c r="B17" s="100" t="s">
        <v>68</v>
      </c>
      <c r="C17" s="103">
        <v>29.65</v>
      </c>
      <c r="D17" s="103">
        <v>29.65</v>
      </c>
      <c r="E17" s="109"/>
      <c r="F17" s="109"/>
      <c r="G17" s="109"/>
    </row>
    <row r="18" customFormat="1" ht="25.5" customHeight="1" spans="1:7">
      <c r="A18" s="64" t="s">
        <v>69</v>
      </c>
      <c r="B18" s="100" t="s">
        <v>70</v>
      </c>
      <c r="C18" s="103">
        <v>29.65</v>
      </c>
      <c r="D18" s="103">
        <v>29.65</v>
      </c>
      <c r="E18" s="109"/>
      <c r="F18" s="109"/>
      <c r="G18" s="109"/>
    </row>
    <row r="19" customFormat="1" ht="25.5" customHeight="1" spans="1:7">
      <c r="A19" s="64" t="s">
        <v>71</v>
      </c>
      <c r="B19" s="100" t="s">
        <v>72</v>
      </c>
      <c r="C19" s="103">
        <v>54.74</v>
      </c>
      <c r="D19" s="103">
        <v>54.74</v>
      </c>
      <c r="E19" s="109"/>
      <c r="F19" s="109"/>
      <c r="G19" s="109"/>
    </row>
    <row r="20" customFormat="1" ht="25.5" customHeight="1" spans="1:7">
      <c r="A20" s="64" t="s">
        <v>73</v>
      </c>
      <c r="B20" s="100" t="s">
        <v>74</v>
      </c>
      <c r="C20" s="103">
        <v>54.74</v>
      </c>
      <c r="D20" s="103">
        <v>54.74</v>
      </c>
      <c r="E20" s="109"/>
      <c r="F20" s="109"/>
      <c r="G20" s="109"/>
    </row>
    <row r="21" customFormat="1" ht="25.5" customHeight="1" spans="1:7">
      <c r="A21" s="64" t="s">
        <v>75</v>
      </c>
      <c r="B21" s="100" t="s">
        <v>76</v>
      </c>
      <c r="C21" s="103">
        <v>54.74</v>
      </c>
      <c r="D21" s="103">
        <v>54.74</v>
      </c>
      <c r="E21" s="109"/>
      <c r="F21" s="109"/>
      <c r="G21" s="109"/>
    </row>
    <row r="22" customFormat="1" ht="25.5" customHeight="1" spans="1:7">
      <c r="A22" s="64" t="s">
        <v>77</v>
      </c>
      <c r="B22" s="65" t="s">
        <v>78</v>
      </c>
      <c r="C22" s="103"/>
      <c r="D22" s="103"/>
      <c r="E22" s="109"/>
      <c r="F22" s="109"/>
      <c r="G22" s="109"/>
    </row>
    <row r="23" customFormat="1" ht="25.5" customHeight="1" spans="1:7">
      <c r="A23" s="64" t="s">
        <v>79</v>
      </c>
      <c r="B23" s="65" t="s">
        <v>80</v>
      </c>
      <c r="C23" s="103"/>
      <c r="D23" s="103"/>
      <c r="E23" s="109"/>
      <c r="F23" s="109"/>
      <c r="G23" s="109"/>
    </row>
    <row r="24" customFormat="1" ht="25.5" customHeight="1" spans="1:7">
      <c r="A24" s="58" t="s">
        <v>81</v>
      </c>
      <c r="B24" s="67" t="s">
        <v>82</v>
      </c>
      <c r="C24" s="103"/>
      <c r="D24" s="103"/>
      <c r="E24" s="109"/>
      <c r="F24" s="109"/>
      <c r="G24" s="109"/>
    </row>
    <row r="25" ht="25.5" customHeight="1" spans="1:7">
      <c r="A25" s="72" t="s">
        <v>83</v>
      </c>
      <c r="B25" s="73"/>
      <c r="C25" s="127">
        <f>C6+C12+C16+C19</f>
        <v>749.81</v>
      </c>
      <c r="D25" s="127">
        <f>D6+D12+D16+D19</f>
        <v>749.81</v>
      </c>
      <c r="E25" s="109"/>
      <c r="F25" s="109"/>
      <c r="G25" s="109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6" workbookViewId="0">
      <selection activeCell="C7" sqref="C7:C25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84</v>
      </c>
      <c r="B1" s="45"/>
      <c r="C1" s="45"/>
      <c r="D1" s="74"/>
      <c r="E1" s="74"/>
    </row>
    <row r="2" ht="16.5" customHeight="1" spans="1:5">
      <c r="A2" s="45"/>
      <c r="B2" s="45"/>
      <c r="C2" s="45"/>
      <c r="D2" s="74"/>
      <c r="E2" s="74"/>
    </row>
    <row r="3" ht="29.25" customHeight="1" spans="1:5">
      <c r="A3" s="61" t="s">
        <v>85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8" t="s">
        <v>2</v>
      </c>
    </row>
    <row r="5" ht="26.25" customHeight="1" spans="1:5">
      <c r="A5" s="129" t="s">
        <v>40</v>
      </c>
      <c r="B5" s="130"/>
      <c r="C5" s="86" t="s">
        <v>37</v>
      </c>
      <c r="D5" s="86" t="s">
        <v>86</v>
      </c>
      <c r="E5" s="86" t="s">
        <v>87</v>
      </c>
    </row>
    <row r="6" s="59" customFormat="1" ht="27.75" customHeight="1" spans="1:5">
      <c r="A6" s="63" t="s">
        <v>45</v>
      </c>
      <c r="B6" s="63" t="s">
        <v>46</v>
      </c>
      <c r="C6" s="131"/>
      <c r="D6" s="131"/>
      <c r="E6" s="131"/>
    </row>
    <row r="7" s="59" customFormat="1" ht="30" customHeight="1" spans="1:5">
      <c r="A7" s="64" t="s">
        <v>47</v>
      </c>
      <c r="B7" s="100" t="s">
        <v>48</v>
      </c>
      <c r="C7" s="103">
        <v>592.43</v>
      </c>
      <c r="D7" s="103">
        <v>592.43</v>
      </c>
      <c r="E7" s="76"/>
    </row>
    <row r="8" s="59" customFormat="1" ht="30" customHeight="1" spans="1:5">
      <c r="A8" s="64" t="s">
        <v>49</v>
      </c>
      <c r="B8" s="100" t="s">
        <v>50</v>
      </c>
      <c r="C8" s="103"/>
      <c r="D8" s="103"/>
      <c r="E8" s="76"/>
    </row>
    <row r="9" s="59" customFormat="1" ht="30" customHeight="1" spans="1:5">
      <c r="A9" s="64" t="s">
        <v>51</v>
      </c>
      <c r="B9" s="100" t="s">
        <v>52</v>
      </c>
      <c r="C9" s="103">
        <v>580.44</v>
      </c>
      <c r="D9" s="103">
        <v>580.44</v>
      </c>
      <c r="E9" s="76"/>
    </row>
    <row r="10" s="59" customFormat="1" ht="30" customHeight="1" spans="1:5">
      <c r="A10" s="64" t="s">
        <v>53</v>
      </c>
      <c r="B10" s="100" t="s">
        <v>54</v>
      </c>
      <c r="C10" s="103">
        <v>11.99</v>
      </c>
      <c r="D10" s="103">
        <v>11.99</v>
      </c>
      <c r="E10" s="76"/>
    </row>
    <row r="11" s="59" customFormat="1" ht="30" customHeight="1" spans="1:5">
      <c r="A11" s="64" t="s">
        <v>55</v>
      </c>
      <c r="B11" s="100" t="s">
        <v>56</v>
      </c>
      <c r="C11" s="103"/>
      <c r="D11" s="103"/>
      <c r="E11" s="76"/>
    </row>
    <row r="12" s="59" customFormat="1" ht="30" customHeight="1" spans="1:5">
      <c r="A12" s="64" t="s">
        <v>57</v>
      </c>
      <c r="B12" s="100" t="s">
        <v>58</v>
      </c>
      <c r="C12" s="106"/>
      <c r="D12" s="106"/>
      <c r="E12" s="76"/>
    </row>
    <row r="13" customFormat="1" ht="30" customHeight="1" spans="1:5">
      <c r="A13" s="107">
        <v>208</v>
      </c>
      <c r="B13" s="100" t="s">
        <v>59</v>
      </c>
      <c r="C13" s="108">
        <v>72.99</v>
      </c>
      <c r="D13" s="108">
        <v>72.99</v>
      </c>
      <c r="E13" s="77"/>
    </row>
    <row r="14" customFormat="1" ht="30" customHeight="1" spans="1:5">
      <c r="A14" s="107">
        <v>20805</v>
      </c>
      <c r="B14" s="100" t="s">
        <v>60</v>
      </c>
      <c r="C14" s="108">
        <v>72.99</v>
      </c>
      <c r="D14" s="108">
        <v>72.99</v>
      </c>
      <c r="E14" s="71"/>
    </row>
    <row r="15" customFormat="1" ht="30" customHeight="1" spans="1:5">
      <c r="A15" s="64" t="s">
        <v>61</v>
      </c>
      <c r="B15" s="100" t="s">
        <v>62</v>
      </c>
      <c r="C15" s="108">
        <v>72.99</v>
      </c>
      <c r="D15" s="108">
        <v>72.99</v>
      </c>
      <c r="E15" s="71"/>
    </row>
    <row r="16" customFormat="1" ht="30" customHeight="1" spans="1:5">
      <c r="A16" s="64" t="s">
        <v>63</v>
      </c>
      <c r="B16" s="100" t="s">
        <v>64</v>
      </c>
      <c r="C16" s="109"/>
      <c r="D16" s="109"/>
      <c r="E16" s="71"/>
    </row>
    <row r="17" customFormat="1" ht="30" customHeight="1" spans="1:5">
      <c r="A17" s="64" t="s">
        <v>65</v>
      </c>
      <c r="B17" s="100" t="s">
        <v>66</v>
      </c>
      <c r="C17" s="103">
        <v>29.65</v>
      </c>
      <c r="D17" s="103">
        <v>29.65</v>
      </c>
      <c r="E17" s="71"/>
    </row>
    <row r="18" customFormat="1" ht="30" customHeight="1" spans="1:5">
      <c r="A18" s="64" t="s">
        <v>67</v>
      </c>
      <c r="B18" s="100" t="s">
        <v>68</v>
      </c>
      <c r="C18" s="103">
        <v>29.65</v>
      </c>
      <c r="D18" s="103">
        <v>29.65</v>
      </c>
      <c r="E18" s="71"/>
    </row>
    <row r="19" ht="30" customHeight="1" spans="1:5">
      <c r="A19" s="64" t="s">
        <v>69</v>
      </c>
      <c r="B19" s="100" t="s">
        <v>70</v>
      </c>
      <c r="C19" s="103">
        <v>29.65</v>
      </c>
      <c r="D19" s="103">
        <v>29.65</v>
      </c>
      <c r="E19" s="71"/>
    </row>
    <row r="20" s="60" customFormat="1" ht="30" customHeight="1" spans="1:5">
      <c r="A20" s="64" t="s">
        <v>71</v>
      </c>
      <c r="B20" s="100" t="s">
        <v>72</v>
      </c>
      <c r="C20" s="103">
        <v>54.74</v>
      </c>
      <c r="D20" s="103">
        <v>54.74</v>
      </c>
      <c r="E20" s="71"/>
    </row>
    <row r="21" s="60" customFormat="1" ht="30" customHeight="1" spans="1:5">
      <c r="A21" s="64" t="s">
        <v>73</v>
      </c>
      <c r="B21" s="100" t="s">
        <v>74</v>
      </c>
      <c r="C21" s="103">
        <v>54.74</v>
      </c>
      <c r="D21" s="103">
        <v>54.74</v>
      </c>
      <c r="E21" s="71"/>
    </row>
    <row r="22" ht="30" customHeight="1" spans="1:5">
      <c r="A22" s="64" t="s">
        <v>75</v>
      </c>
      <c r="B22" s="100" t="s">
        <v>76</v>
      </c>
      <c r="C22" s="103">
        <v>54.74</v>
      </c>
      <c r="D22" s="103">
        <v>54.74</v>
      </c>
      <c r="E22" s="71"/>
    </row>
    <row r="23" s="60" customFormat="1" ht="30" customHeight="1" spans="1:5">
      <c r="A23" s="64" t="s">
        <v>77</v>
      </c>
      <c r="B23" s="65" t="s">
        <v>78</v>
      </c>
      <c r="C23" s="103"/>
      <c r="D23" s="103"/>
      <c r="E23" s="71"/>
    </row>
    <row r="24" s="60" customFormat="1" ht="30" customHeight="1" spans="1:5">
      <c r="A24" s="64" t="s">
        <v>79</v>
      </c>
      <c r="B24" s="65" t="s">
        <v>80</v>
      </c>
      <c r="C24" s="103"/>
      <c r="D24" s="103"/>
      <c r="E24" s="71"/>
    </row>
    <row r="25" s="60" customFormat="1" ht="30" customHeight="1" spans="1:5">
      <c r="A25" s="58" t="s">
        <v>81</v>
      </c>
      <c r="B25" s="67" t="s">
        <v>82</v>
      </c>
      <c r="C25" s="103"/>
      <c r="D25" s="103"/>
      <c r="E25" s="71"/>
    </row>
    <row r="26" ht="30" customHeight="1" spans="1:5">
      <c r="A26" s="72" t="s">
        <v>83</v>
      </c>
      <c r="B26" s="73"/>
      <c r="C26" s="127">
        <f>C7+C13+C17+C20</f>
        <v>749.81</v>
      </c>
      <c r="D26" s="127">
        <f>D7+D13+D17+D20</f>
        <v>749.81</v>
      </c>
      <c r="E26" s="71"/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E12" sqref="E12: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88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0" t="s">
        <v>89</v>
      </c>
      <c r="B3" s="80"/>
      <c r="C3" s="80"/>
      <c r="D3" s="80"/>
      <c r="E3" s="80"/>
      <c r="F3" s="80"/>
    </row>
    <row r="4" ht="14.25" customHeight="1" spans="1:6">
      <c r="A4" s="117"/>
      <c r="B4" s="117"/>
      <c r="C4" s="117"/>
      <c r="D4" s="117"/>
      <c r="E4" s="117"/>
      <c r="F4" s="82" t="s">
        <v>2</v>
      </c>
    </row>
    <row r="5" ht="24" customHeight="1" spans="1:6">
      <c r="A5" s="141" t="s">
        <v>3</v>
      </c>
      <c r="B5" s="63"/>
      <c r="C5" s="141" t="s">
        <v>4</v>
      </c>
      <c r="D5" s="63"/>
      <c r="E5" s="63"/>
      <c r="F5" s="63"/>
    </row>
    <row r="6" ht="24" customHeight="1" spans="1:6">
      <c r="A6" s="141" t="s">
        <v>5</v>
      </c>
      <c r="B6" s="14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90</v>
      </c>
      <c r="E7" s="63" t="s">
        <v>41</v>
      </c>
      <c r="F7" s="63" t="s">
        <v>91</v>
      </c>
    </row>
    <row r="8" ht="28.5" customHeight="1" spans="1:6">
      <c r="A8" s="71" t="s">
        <v>11</v>
      </c>
      <c r="B8" s="63">
        <v>749.81</v>
      </c>
      <c r="C8" s="69" t="s">
        <v>12</v>
      </c>
      <c r="D8" s="118"/>
      <c r="E8" s="118"/>
      <c r="F8" s="76"/>
    </row>
    <row r="9" ht="28.5" customHeight="1" spans="1:6">
      <c r="A9" s="71" t="s">
        <v>13</v>
      </c>
      <c r="B9" s="63"/>
      <c r="C9" s="69" t="s">
        <v>14</v>
      </c>
      <c r="D9" s="118"/>
      <c r="E9" s="118"/>
      <c r="F9" s="76"/>
    </row>
    <row r="10" ht="28.5" customHeight="1" spans="1:6">
      <c r="A10" s="71"/>
      <c r="B10" s="63"/>
      <c r="C10" s="69" t="s">
        <v>16</v>
      </c>
      <c r="D10" s="118"/>
      <c r="E10" s="118"/>
      <c r="F10" s="76"/>
    </row>
    <row r="11" ht="28.5" customHeight="1" spans="1:6">
      <c r="A11" s="71"/>
      <c r="B11" s="63"/>
      <c r="C11" s="71" t="s">
        <v>18</v>
      </c>
      <c r="D11" s="63"/>
      <c r="E11" s="63"/>
      <c r="F11" s="76"/>
    </row>
    <row r="12" ht="28.5" customHeight="1" spans="1:6">
      <c r="A12" s="71"/>
      <c r="B12" s="63"/>
      <c r="C12" s="69" t="s">
        <v>19</v>
      </c>
      <c r="D12" s="119">
        <v>592.43</v>
      </c>
      <c r="E12" s="103">
        <v>592.43</v>
      </c>
      <c r="F12" s="76"/>
    </row>
    <row r="13" ht="28.5" customHeight="1" spans="1:6">
      <c r="A13" s="71"/>
      <c r="B13" s="63"/>
      <c r="C13" s="69" t="s">
        <v>20</v>
      </c>
      <c r="D13" s="119"/>
      <c r="E13" s="103"/>
      <c r="F13" s="76"/>
    </row>
    <row r="14" ht="28.5" customHeight="1" spans="1:6">
      <c r="A14" s="71"/>
      <c r="B14" s="63"/>
      <c r="C14" s="71" t="s">
        <v>21</v>
      </c>
      <c r="D14" s="120"/>
      <c r="E14" s="109"/>
      <c r="F14" s="71"/>
    </row>
    <row r="15" ht="28.5" customHeight="1" spans="1:6">
      <c r="A15" s="71"/>
      <c r="B15" s="63"/>
      <c r="C15" s="71" t="s">
        <v>22</v>
      </c>
      <c r="D15" s="121">
        <v>72.99</v>
      </c>
      <c r="E15" s="122">
        <v>72.99</v>
      </c>
      <c r="F15" s="71"/>
    </row>
    <row r="16" ht="28.5" customHeight="1" spans="1:6">
      <c r="A16" s="71"/>
      <c r="B16" s="63"/>
      <c r="C16" s="69" t="s">
        <v>23</v>
      </c>
      <c r="D16" s="123">
        <v>29.65</v>
      </c>
      <c r="E16" s="124">
        <v>29.65</v>
      </c>
      <c r="F16" s="71"/>
    </row>
    <row r="17" ht="28.5" customHeight="1" spans="1:6">
      <c r="A17" s="71"/>
      <c r="B17" s="63"/>
      <c r="C17" s="69" t="s">
        <v>24</v>
      </c>
      <c r="D17" s="123"/>
      <c r="E17" s="124"/>
      <c r="F17" s="71"/>
    </row>
    <row r="18" ht="28.5" customHeight="1" spans="1:6">
      <c r="A18" s="71"/>
      <c r="B18" s="63"/>
      <c r="C18" s="71" t="s">
        <v>25</v>
      </c>
      <c r="D18" s="121"/>
      <c r="E18" s="122"/>
      <c r="F18" s="71"/>
    </row>
    <row r="19" ht="28.5" customHeight="1" spans="1:6">
      <c r="A19" s="71"/>
      <c r="B19" s="63"/>
      <c r="C19" s="71" t="s">
        <v>26</v>
      </c>
      <c r="D19" s="120"/>
      <c r="E19" s="109"/>
      <c r="F19" s="71"/>
    </row>
    <row r="20" ht="28.5" customHeight="1" spans="1:6">
      <c r="A20" s="71"/>
      <c r="B20" s="63"/>
      <c r="C20" s="71" t="s">
        <v>27</v>
      </c>
      <c r="D20" s="120"/>
      <c r="E20" s="109"/>
      <c r="F20" s="71"/>
    </row>
    <row r="21" ht="28.5" customHeight="1" spans="1:6">
      <c r="A21" s="71"/>
      <c r="B21" s="63"/>
      <c r="C21" s="71" t="s">
        <v>92</v>
      </c>
      <c r="D21" s="120"/>
      <c r="E21" s="109"/>
      <c r="F21" s="71"/>
    </row>
    <row r="22" ht="28.5" customHeight="1" spans="1:6">
      <c r="A22" s="71"/>
      <c r="B22" s="63"/>
      <c r="C22" s="71" t="s">
        <v>29</v>
      </c>
      <c r="D22" s="120"/>
      <c r="E22" s="109"/>
      <c r="F22" s="71"/>
    </row>
    <row r="23" ht="28.5" customHeight="1" spans="1:6">
      <c r="A23" s="71"/>
      <c r="B23" s="63"/>
      <c r="C23" s="71" t="s">
        <v>30</v>
      </c>
      <c r="D23" s="120"/>
      <c r="E23" s="109"/>
      <c r="F23" s="71"/>
    </row>
    <row r="24" ht="28.5" customHeight="1" spans="1:6">
      <c r="A24" s="71"/>
      <c r="B24" s="63"/>
      <c r="C24" s="71" t="s">
        <v>31</v>
      </c>
      <c r="D24" s="120"/>
      <c r="E24" s="109"/>
      <c r="F24" s="71"/>
    </row>
    <row r="25" ht="28.5" customHeight="1" spans="1:6">
      <c r="A25" s="71"/>
      <c r="B25" s="63"/>
      <c r="C25" s="71" t="s">
        <v>32</v>
      </c>
      <c r="D25" s="120">
        <v>54.74</v>
      </c>
      <c r="E25" s="109">
        <v>54.74</v>
      </c>
      <c r="F25" s="71"/>
    </row>
    <row r="26" ht="28.5" customHeight="1" spans="1:6">
      <c r="A26" s="71"/>
      <c r="B26" s="63"/>
      <c r="C26" s="71" t="s">
        <v>33</v>
      </c>
      <c r="D26" s="120"/>
      <c r="E26" s="109"/>
      <c r="F26" s="71"/>
    </row>
    <row r="27" ht="28.5" customHeight="1" spans="1:6">
      <c r="A27" s="71"/>
      <c r="B27" s="63"/>
      <c r="C27" s="71" t="s">
        <v>34</v>
      </c>
      <c r="D27" s="120"/>
      <c r="E27" s="109"/>
      <c r="F27" s="71"/>
    </row>
    <row r="28" ht="28.5" customHeight="1" spans="1:6">
      <c r="A28" s="71"/>
      <c r="B28" s="63"/>
      <c r="C28" s="71" t="s">
        <v>35</v>
      </c>
      <c r="D28" s="125"/>
      <c r="E28" s="126"/>
      <c r="F28" s="71"/>
    </row>
    <row r="29" ht="28.5" customHeight="1" spans="1:6">
      <c r="A29" s="63" t="s">
        <v>36</v>
      </c>
      <c r="B29" s="63">
        <v>749.81</v>
      </c>
      <c r="C29" s="63" t="s">
        <v>37</v>
      </c>
      <c r="D29" s="127">
        <f>SUM(D12:D28)</f>
        <v>749.81</v>
      </c>
      <c r="E29" s="127">
        <f>SUM(E12:E28)</f>
        <v>749.81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6" workbookViewId="0">
      <selection activeCell="A23" sqref="A23:B25"/>
    </sheetView>
  </sheetViews>
  <sheetFormatPr defaultColWidth="6.875" defaultRowHeight="11.25"/>
  <cols>
    <col min="1" max="1" width="18.125" style="60" customWidth="1"/>
    <col min="2" max="2" width="14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93</v>
      </c>
      <c r="B1" s="45"/>
      <c r="C1" s="45"/>
      <c r="D1" s="45"/>
      <c r="E1" s="45"/>
      <c r="F1" s="45"/>
      <c r="G1" s="45"/>
      <c r="H1" s="45"/>
      <c r="I1" s="74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4"/>
      <c r="J2" s="74"/>
      <c r="K2" s="74"/>
    </row>
    <row r="3" ht="29.25" customHeight="1" spans="1:11">
      <c r="A3" s="61" t="s">
        <v>94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5" t="s">
        <v>2</v>
      </c>
      <c r="K4" s="75"/>
    </row>
    <row r="5" ht="26.25" customHeight="1" spans="1:11">
      <c r="A5" s="63" t="s">
        <v>40</v>
      </c>
      <c r="B5" s="63"/>
      <c r="C5" s="63" t="s">
        <v>95</v>
      </c>
      <c r="D5" s="63"/>
      <c r="E5" s="63"/>
      <c r="F5" s="63" t="s">
        <v>96</v>
      </c>
      <c r="G5" s="63"/>
      <c r="H5" s="63"/>
      <c r="I5" s="63" t="s">
        <v>97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98</v>
      </c>
      <c r="D6" s="63" t="s">
        <v>86</v>
      </c>
      <c r="E6" s="63" t="s">
        <v>87</v>
      </c>
      <c r="F6" s="63" t="s">
        <v>98</v>
      </c>
      <c r="G6" s="63" t="s">
        <v>86</v>
      </c>
      <c r="H6" s="63" t="s">
        <v>87</v>
      </c>
      <c r="I6" s="63" t="s">
        <v>98</v>
      </c>
      <c r="J6" s="63" t="s">
        <v>86</v>
      </c>
      <c r="K6" s="63" t="s">
        <v>87</v>
      </c>
    </row>
    <row r="7" s="59" customFormat="1" ht="30.75" customHeight="1" spans="1:11">
      <c r="A7" s="64" t="s">
        <v>47</v>
      </c>
      <c r="B7" s="100" t="s">
        <v>48</v>
      </c>
      <c r="C7" s="101">
        <v>586.79</v>
      </c>
      <c r="D7" s="101">
        <v>586.79</v>
      </c>
      <c r="E7" s="102"/>
      <c r="F7" s="103">
        <v>592.43</v>
      </c>
      <c r="G7" s="103">
        <v>592.43</v>
      </c>
      <c r="H7" s="69"/>
      <c r="I7" s="113">
        <f>(F7-C7)/C7*100</f>
        <v>0.961161573987285</v>
      </c>
      <c r="J7" s="113">
        <f>(G7-D7)/D7*100</f>
        <v>0.961161573987285</v>
      </c>
      <c r="K7" s="71"/>
    </row>
    <row r="8" s="59" customFormat="1" ht="30.75" customHeight="1" spans="1:11">
      <c r="A8" s="64" t="s">
        <v>49</v>
      </c>
      <c r="B8" s="100" t="s">
        <v>50</v>
      </c>
      <c r="C8" s="101">
        <v>586.34</v>
      </c>
      <c r="D8" s="101">
        <v>586.34</v>
      </c>
      <c r="E8" s="102"/>
      <c r="F8" s="103"/>
      <c r="G8" s="103"/>
      <c r="H8" s="69"/>
      <c r="I8" s="113">
        <f t="shared" ref="I8:I26" si="0">(F8-C8)/C8*100</f>
        <v>-100</v>
      </c>
      <c r="J8" s="113">
        <f t="shared" ref="J8:J26" si="1">(G8-D8)/D8*100</f>
        <v>-100</v>
      </c>
      <c r="K8" s="71"/>
    </row>
    <row r="9" s="59" customFormat="1" ht="30.75" customHeight="1" spans="1:11">
      <c r="A9" s="64" t="s">
        <v>51</v>
      </c>
      <c r="B9" s="100" t="s">
        <v>52</v>
      </c>
      <c r="C9" s="101">
        <v>582.13</v>
      </c>
      <c r="D9" s="101">
        <v>582.13</v>
      </c>
      <c r="E9" s="102"/>
      <c r="F9" s="103">
        <v>580.44</v>
      </c>
      <c r="G9" s="103">
        <v>580.44</v>
      </c>
      <c r="H9" s="69"/>
      <c r="I9" s="113">
        <f t="shared" si="0"/>
        <v>-0.290313160290647</v>
      </c>
      <c r="J9" s="113">
        <f t="shared" si="1"/>
        <v>-0.290313160290647</v>
      </c>
      <c r="K9" s="71"/>
    </row>
    <row r="10" s="59" customFormat="1" ht="30.75" customHeight="1" spans="1:11">
      <c r="A10" s="64" t="s">
        <v>53</v>
      </c>
      <c r="B10" s="100" t="s">
        <v>54</v>
      </c>
      <c r="C10" s="101">
        <v>4.21</v>
      </c>
      <c r="D10" s="101">
        <v>4.21</v>
      </c>
      <c r="E10" s="104"/>
      <c r="F10" s="103">
        <v>11.99</v>
      </c>
      <c r="G10" s="103">
        <v>11.99</v>
      </c>
      <c r="H10" s="69"/>
      <c r="I10" s="113">
        <f t="shared" si="0"/>
        <v>184.79809976247</v>
      </c>
      <c r="J10" s="113">
        <f t="shared" si="1"/>
        <v>184.79809976247</v>
      </c>
      <c r="K10" s="71"/>
    </row>
    <row r="11" s="59" customFormat="1" ht="30.75" customHeight="1" spans="1:11">
      <c r="A11" s="64" t="s">
        <v>55</v>
      </c>
      <c r="B11" s="100" t="s">
        <v>56</v>
      </c>
      <c r="C11" s="105">
        <v>0.45</v>
      </c>
      <c r="D11" s="104">
        <v>0.45</v>
      </c>
      <c r="E11" s="102"/>
      <c r="F11" s="103"/>
      <c r="G11" s="103"/>
      <c r="H11" s="69"/>
      <c r="I11" s="113">
        <f t="shared" si="0"/>
        <v>-100</v>
      </c>
      <c r="J11" s="113">
        <f t="shared" si="1"/>
        <v>-100</v>
      </c>
      <c r="K11" s="71"/>
    </row>
    <row r="12" s="59" customFormat="1" ht="30.75" customHeight="1" spans="1:11">
      <c r="A12" s="64" t="s">
        <v>57</v>
      </c>
      <c r="B12" s="100" t="s">
        <v>58</v>
      </c>
      <c r="C12" s="105">
        <v>0.45</v>
      </c>
      <c r="D12" s="104">
        <v>0.45</v>
      </c>
      <c r="E12" s="102"/>
      <c r="F12" s="106"/>
      <c r="G12" s="106"/>
      <c r="H12" s="69"/>
      <c r="I12" s="113">
        <f t="shared" si="0"/>
        <v>-100</v>
      </c>
      <c r="J12" s="113">
        <f t="shared" si="1"/>
        <v>-100</v>
      </c>
      <c r="K12" s="71"/>
    </row>
    <row r="13" s="59" customFormat="1" ht="30.75" customHeight="1" spans="1:11">
      <c r="A13" s="107">
        <v>208</v>
      </c>
      <c r="B13" s="100" t="s">
        <v>59</v>
      </c>
      <c r="C13" s="105">
        <v>97.47</v>
      </c>
      <c r="D13" s="105">
        <v>97.47</v>
      </c>
      <c r="E13" s="102"/>
      <c r="F13" s="108">
        <v>72.99</v>
      </c>
      <c r="G13" s="108">
        <v>72.99</v>
      </c>
      <c r="H13" s="69"/>
      <c r="I13" s="113">
        <f t="shared" si="0"/>
        <v>-25.1154201292706</v>
      </c>
      <c r="J13" s="113">
        <f t="shared" si="1"/>
        <v>-25.1154201292706</v>
      </c>
      <c r="K13" s="71"/>
    </row>
    <row r="14" s="59" customFormat="1" ht="30.75" customHeight="1" spans="1:11">
      <c r="A14" s="107">
        <v>20805</v>
      </c>
      <c r="B14" s="100" t="s">
        <v>60</v>
      </c>
      <c r="C14" s="105">
        <v>97.47</v>
      </c>
      <c r="D14" s="105">
        <v>97.47</v>
      </c>
      <c r="E14" s="102"/>
      <c r="F14" s="108">
        <v>72.99</v>
      </c>
      <c r="G14" s="108">
        <v>72.99</v>
      </c>
      <c r="H14" s="69"/>
      <c r="I14" s="113">
        <f t="shared" si="0"/>
        <v>-25.1154201292706</v>
      </c>
      <c r="J14" s="113">
        <f t="shared" si="1"/>
        <v>-25.1154201292706</v>
      </c>
      <c r="K14" s="71"/>
    </row>
    <row r="15" s="59" customFormat="1" ht="30.75" customHeight="1" spans="1:11">
      <c r="A15" s="64" t="s">
        <v>61</v>
      </c>
      <c r="B15" s="100" t="s">
        <v>62</v>
      </c>
      <c r="C15" s="105">
        <v>76.28</v>
      </c>
      <c r="D15" s="105">
        <v>76.28</v>
      </c>
      <c r="E15" s="102"/>
      <c r="F15" s="108">
        <v>72.99</v>
      </c>
      <c r="G15" s="108">
        <v>72.99</v>
      </c>
      <c r="H15" s="69"/>
      <c r="I15" s="113">
        <f t="shared" si="0"/>
        <v>-4.31305715783955</v>
      </c>
      <c r="J15" s="113">
        <f t="shared" si="1"/>
        <v>-4.31305715783955</v>
      </c>
      <c r="K15" s="71"/>
    </row>
    <row r="16" s="59" customFormat="1" ht="30.75" customHeight="1" spans="1:11">
      <c r="A16" s="64" t="s">
        <v>63</v>
      </c>
      <c r="B16" s="100" t="s">
        <v>64</v>
      </c>
      <c r="C16" s="105">
        <v>21.19</v>
      </c>
      <c r="D16" s="105">
        <v>21.19</v>
      </c>
      <c r="E16" s="102"/>
      <c r="F16" s="109"/>
      <c r="G16" s="109"/>
      <c r="H16" s="69"/>
      <c r="I16" s="113">
        <f t="shared" si="0"/>
        <v>-100</v>
      </c>
      <c r="J16" s="113">
        <f t="shared" si="1"/>
        <v>-100</v>
      </c>
      <c r="K16" s="71"/>
    </row>
    <row r="17" s="59" customFormat="1" ht="30.75" customHeight="1" spans="1:11">
      <c r="A17" s="64" t="s">
        <v>65</v>
      </c>
      <c r="B17" s="100" t="s">
        <v>66</v>
      </c>
      <c r="C17" s="105">
        <v>30.99</v>
      </c>
      <c r="D17" s="105">
        <v>30.99</v>
      </c>
      <c r="E17" s="102"/>
      <c r="F17" s="103">
        <v>29.65</v>
      </c>
      <c r="G17" s="103">
        <v>29.65</v>
      </c>
      <c r="H17" s="110"/>
      <c r="I17" s="113">
        <f t="shared" si="0"/>
        <v>-4.32397547595999</v>
      </c>
      <c r="J17" s="113">
        <f t="shared" si="1"/>
        <v>-4.32397547595999</v>
      </c>
      <c r="K17" s="71"/>
    </row>
    <row r="18" s="59" customFormat="1" ht="30.75" customHeight="1" spans="1:11">
      <c r="A18" s="64" t="s">
        <v>67</v>
      </c>
      <c r="B18" s="100" t="s">
        <v>68</v>
      </c>
      <c r="C18" s="105">
        <v>30.99</v>
      </c>
      <c r="D18" s="105">
        <v>30.99</v>
      </c>
      <c r="E18" s="102"/>
      <c r="F18" s="103">
        <v>29.65</v>
      </c>
      <c r="G18" s="103">
        <v>29.65</v>
      </c>
      <c r="H18" s="110"/>
      <c r="I18" s="113">
        <f t="shared" si="0"/>
        <v>-4.32397547595999</v>
      </c>
      <c r="J18" s="113">
        <f t="shared" si="1"/>
        <v>-4.32397547595999</v>
      </c>
      <c r="K18" s="71"/>
    </row>
    <row r="19" customFormat="1" ht="30.75" customHeight="1" spans="1:11">
      <c r="A19" s="64" t="s">
        <v>69</v>
      </c>
      <c r="B19" s="100" t="s">
        <v>70</v>
      </c>
      <c r="C19" s="105">
        <v>30.99</v>
      </c>
      <c r="D19" s="105">
        <v>30.99</v>
      </c>
      <c r="E19" s="102"/>
      <c r="F19" s="103">
        <v>29.65</v>
      </c>
      <c r="G19" s="103">
        <v>29.65</v>
      </c>
      <c r="H19" s="71"/>
      <c r="I19" s="113">
        <f t="shared" si="0"/>
        <v>-4.32397547595999</v>
      </c>
      <c r="J19" s="113">
        <f t="shared" si="1"/>
        <v>-4.32397547595999</v>
      </c>
      <c r="K19" s="71"/>
    </row>
    <row r="20" customFormat="1" ht="30.75" customHeight="1" spans="1:11">
      <c r="A20" s="64" t="s">
        <v>71</v>
      </c>
      <c r="B20" s="100" t="s">
        <v>72</v>
      </c>
      <c r="C20" s="101">
        <v>57.21</v>
      </c>
      <c r="D20" s="101">
        <v>57.21</v>
      </c>
      <c r="E20" s="102"/>
      <c r="F20" s="103">
        <v>54.74</v>
      </c>
      <c r="G20" s="103">
        <v>54.74</v>
      </c>
      <c r="H20" s="71"/>
      <c r="I20" s="113">
        <f t="shared" si="0"/>
        <v>-4.31742702324768</v>
      </c>
      <c r="J20" s="113">
        <f t="shared" si="1"/>
        <v>-4.31742702324768</v>
      </c>
      <c r="K20" s="71"/>
    </row>
    <row r="21" customFormat="1" ht="30.75" customHeight="1" spans="1:11">
      <c r="A21" s="64" t="s">
        <v>73</v>
      </c>
      <c r="B21" s="100" t="s">
        <v>74</v>
      </c>
      <c r="C21" s="101">
        <v>57.21</v>
      </c>
      <c r="D21" s="101">
        <v>57.21</v>
      </c>
      <c r="E21" s="102"/>
      <c r="F21" s="103">
        <v>54.74</v>
      </c>
      <c r="G21" s="103">
        <v>54.74</v>
      </c>
      <c r="H21" s="71"/>
      <c r="I21" s="113">
        <f t="shared" si="0"/>
        <v>-4.31742702324768</v>
      </c>
      <c r="J21" s="113">
        <f t="shared" si="1"/>
        <v>-4.31742702324768</v>
      </c>
      <c r="K21" s="71"/>
    </row>
    <row r="22" customFormat="1" ht="30.75" customHeight="1" spans="1:11">
      <c r="A22" s="64" t="s">
        <v>75</v>
      </c>
      <c r="B22" s="100" t="s">
        <v>76</v>
      </c>
      <c r="C22" s="101">
        <v>57.21</v>
      </c>
      <c r="D22" s="101">
        <v>57.21</v>
      </c>
      <c r="E22" s="102"/>
      <c r="F22" s="103">
        <v>54.74</v>
      </c>
      <c r="G22" s="103">
        <v>54.74</v>
      </c>
      <c r="H22" s="71"/>
      <c r="I22" s="113">
        <f t="shared" si="0"/>
        <v>-4.31742702324768</v>
      </c>
      <c r="J22" s="113">
        <f t="shared" si="1"/>
        <v>-4.31742702324768</v>
      </c>
      <c r="K22" s="71"/>
    </row>
    <row r="23" ht="30.75" customHeight="1" spans="1:11">
      <c r="A23" s="64" t="s">
        <v>77</v>
      </c>
      <c r="B23" s="65" t="s">
        <v>78</v>
      </c>
      <c r="C23" s="102">
        <v>2.4</v>
      </c>
      <c r="D23" s="101"/>
      <c r="E23" s="102">
        <v>2.4</v>
      </c>
      <c r="F23" s="103"/>
      <c r="G23" s="103"/>
      <c r="H23" s="69">
        <v>0</v>
      </c>
      <c r="I23" s="113">
        <f t="shared" si="0"/>
        <v>-100</v>
      </c>
      <c r="J23" s="113"/>
      <c r="K23" s="113">
        <f t="shared" ref="K23:K25" si="2">(H23-E23)/E23*100</f>
        <v>-100</v>
      </c>
    </row>
    <row r="24" s="60" customFormat="1" ht="30.75" customHeight="1" spans="1:11">
      <c r="A24" s="64" t="s">
        <v>79</v>
      </c>
      <c r="B24" s="65" t="s">
        <v>80</v>
      </c>
      <c r="C24" s="102">
        <v>2.4</v>
      </c>
      <c r="D24" s="101"/>
      <c r="E24" s="102">
        <v>2.4</v>
      </c>
      <c r="F24" s="103"/>
      <c r="G24" s="103"/>
      <c r="H24" s="69"/>
      <c r="I24" s="113">
        <f t="shared" si="0"/>
        <v>-100</v>
      </c>
      <c r="J24" s="113"/>
      <c r="K24" s="113">
        <f t="shared" si="2"/>
        <v>-100</v>
      </c>
    </row>
    <row r="25" ht="30.75" customHeight="1" spans="1:11">
      <c r="A25" s="58" t="s">
        <v>81</v>
      </c>
      <c r="B25" s="67" t="s">
        <v>82</v>
      </c>
      <c r="C25" s="102">
        <v>2.4</v>
      </c>
      <c r="D25" s="101"/>
      <c r="E25" s="102">
        <v>2.4</v>
      </c>
      <c r="F25" s="103"/>
      <c r="G25" s="103"/>
      <c r="H25" s="69"/>
      <c r="I25" s="113">
        <f t="shared" si="0"/>
        <v>-100</v>
      </c>
      <c r="J25" s="113"/>
      <c r="K25" s="113">
        <f t="shared" si="2"/>
        <v>-100</v>
      </c>
    </row>
    <row r="26" ht="30.75" customHeight="1" spans="1:11">
      <c r="A26" s="111" t="s">
        <v>99</v>
      </c>
      <c r="B26" s="112"/>
      <c r="C26" s="102">
        <v>774.86</v>
      </c>
      <c r="D26" s="102">
        <v>772.46</v>
      </c>
      <c r="E26" s="102">
        <v>2.4</v>
      </c>
      <c r="F26" s="102">
        <f>F7+F13+F17+F20</f>
        <v>749.81</v>
      </c>
      <c r="G26" s="102">
        <f>G7+G13+G17+G20</f>
        <v>749.81</v>
      </c>
      <c r="H26" s="102">
        <f>H7+H13+H17+H20</f>
        <v>0</v>
      </c>
      <c r="I26" s="113">
        <f t="shared" si="0"/>
        <v>-3.23284206179182</v>
      </c>
      <c r="J26" s="113">
        <f t="shared" si="1"/>
        <v>-2.93219066359424</v>
      </c>
      <c r="K26" s="63">
        <v>-100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26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100</v>
      </c>
      <c r="B1" s="92"/>
      <c r="C1" s="92"/>
    </row>
    <row r="2" ht="44.25" customHeight="1" spans="1:5">
      <c r="A2" s="93" t="s">
        <v>101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102</v>
      </c>
      <c r="B4" s="96" t="s">
        <v>6</v>
      </c>
      <c r="C4" s="96" t="s">
        <v>103</v>
      </c>
    </row>
    <row r="5" ht="22.5" customHeight="1" spans="1:3">
      <c r="A5" s="97" t="s">
        <v>104</v>
      </c>
      <c r="B5" s="63">
        <f>SUM(B6:B16)</f>
        <v>702.91</v>
      </c>
      <c r="C5" s="97"/>
    </row>
    <row r="6" ht="22.5" customHeight="1" spans="1:3">
      <c r="A6" s="97" t="s">
        <v>105</v>
      </c>
      <c r="B6" s="63">
        <v>298.93</v>
      </c>
      <c r="C6" s="97"/>
    </row>
    <row r="7" ht="22.5" customHeight="1" spans="1:3">
      <c r="A7" s="97" t="s">
        <v>106</v>
      </c>
      <c r="B7" s="63">
        <v>80.18</v>
      </c>
      <c r="C7" s="97"/>
    </row>
    <row r="8" ht="22.5" customHeight="1" spans="1:3">
      <c r="A8" s="97" t="s">
        <v>107</v>
      </c>
      <c r="B8" s="63"/>
      <c r="C8" s="97"/>
    </row>
    <row r="9" ht="22.5" customHeight="1" spans="1:3">
      <c r="A9" s="97" t="s">
        <v>108</v>
      </c>
      <c r="B9" s="63">
        <v>155.15</v>
      </c>
      <c r="C9" s="97"/>
    </row>
    <row r="10" ht="22.5" customHeight="1" spans="1:3">
      <c r="A10" s="97" t="s">
        <v>109</v>
      </c>
      <c r="B10" s="63">
        <v>72.99</v>
      </c>
      <c r="C10" s="97"/>
    </row>
    <row r="11" ht="22.5" customHeight="1" spans="1:3">
      <c r="A11" s="97" t="s">
        <v>110</v>
      </c>
      <c r="B11" s="63"/>
      <c r="C11" s="97"/>
    </row>
    <row r="12" ht="22.5" customHeight="1" spans="1:3">
      <c r="A12" s="97" t="s">
        <v>111</v>
      </c>
      <c r="B12" s="63">
        <v>29.65</v>
      </c>
      <c r="C12" s="97"/>
    </row>
    <row r="13" ht="22.5" customHeight="1" spans="1:3">
      <c r="A13" s="97" t="s">
        <v>112</v>
      </c>
      <c r="B13" s="63"/>
      <c r="C13" s="97"/>
    </row>
    <row r="14" ht="22.5" customHeight="1" spans="1:3">
      <c r="A14" s="97" t="s">
        <v>113</v>
      </c>
      <c r="B14" s="63">
        <v>0.27</v>
      </c>
      <c r="C14" s="97"/>
    </row>
    <row r="15" ht="22.5" customHeight="1" spans="1:3">
      <c r="A15" s="97" t="s">
        <v>76</v>
      </c>
      <c r="B15" s="63">
        <v>54.74</v>
      </c>
      <c r="C15" s="97"/>
    </row>
    <row r="16" ht="22.5" customHeight="1" spans="1:3">
      <c r="A16" s="97" t="s">
        <v>114</v>
      </c>
      <c r="B16" s="63">
        <v>11</v>
      </c>
      <c r="C16" s="97"/>
    </row>
    <row r="17" ht="22.5" customHeight="1" spans="1:3">
      <c r="A17" s="97" t="s">
        <v>115</v>
      </c>
      <c r="B17" s="63">
        <f>SUM(B18:B44)</f>
        <v>43.91</v>
      </c>
      <c r="C17" s="97"/>
    </row>
    <row r="18" ht="22.5" customHeight="1" spans="1:3">
      <c r="A18" s="97" t="s">
        <v>116</v>
      </c>
      <c r="B18" s="63">
        <v>6.34</v>
      </c>
      <c r="C18" s="97"/>
    </row>
    <row r="19" ht="22.5" customHeight="1" spans="1:3">
      <c r="A19" s="97" t="s">
        <v>117</v>
      </c>
      <c r="B19" s="63">
        <v>2</v>
      </c>
      <c r="C19" s="97"/>
    </row>
    <row r="20" ht="22.5" customHeight="1" spans="1:3">
      <c r="A20" s="97" t="s">
        <v>118</v>
      </c>
      <c r="B20" s="63"/>
      <c r="C20" s="97"/>
    </row>
    <row r="21" ht="22.5" customHeight="1" spans="1:3">
      <c r="A21" s="97" t="s">
        <v>119</v>
      </c>
      <c r="B21" s="63"/>
      <c r="C21" s="97"/>
    </row>
    <row r="22" ht="22.5" customHeight="1" spans="1:3">
      <c r="A22" s="97" t="s">
        <v>120</v>
      </c>
      <c r="B22" s="63">
        <v>0.8</v>
      </c>
      <c r="C22" s="97"/>
    </row>
    <row r="23" ht="22.5" customHeight="1" spans="1:3">
      <c r="A23" s="97" t="s">
        <v>121</v>
      </c>
      <c r="B23" s="63">
        <v>7</v>
      </c>
      <c r="C23" s="97"/>
    </row>
    <row r="24" ht="22.5" customHeight="1" spans="1:3">
      <c r="A24" s="97" t="s">
        <v>122</v>
      </c>
      <c r="B24" s="63"/>
      <c r="C24" s="97"/>
    </row>
    <row r="25" ht="22.5" customHeight="1" spans="1:3">
      <c r="A25" s="97" t="s">
        <v>123</v>
      </c>
      <c r="B25" s="63"/>
      <c r="C25" s="97"/>
    </row>
    <row r="26" ht="22.5" customHeight="1" spans="1:3">
      <c r="A26" s="97" t="s">
        <v>124</v>
      </c>
      <c r="B26" s="63"/>
      <c r="C26" s="97"/>
    </row>
    <row r="27" ht="22.5" customHeight="1" spans="1:3">
      <c r="A27" s="97" t="s">
        <v>125</v>
      </c>
      <c r="B27" s="63"/>
      <c r="C27" s="97"/>
    </row>
    <row r="28" ht="22.5" customHeight="1" spans="1:3">
      <c r="A28" s="97" t="s">
        <v>126</v>
      </c>
      <c r="B28" s="63"/>
      <c r="C28" s="97"/>
    </row>
    <row r="29" ht="22.5" customHeight="1" spans="1:3">
      <c r="A29" s="97" t="s">
        <v>127</v>
      </c>
      <c r="B29" s="63">
        <v>9</v>
      </c>
      <c r="C29" s="97"/>
    </row>
    <row r="30" ht="22.5" customHeight="1" spans="1:3">
      <c r="A30" s="97" t="s">
        <v>128</v>
      </c>
      <c r="B30" s="63"/>
      <c r="C30" s="97"/>
    </row>
    <row r="31" ht="22.5" customHeight="1" spans="1:3">
      <c r="A31" s="97" t="s">
        <v>129</v>
      </c>
      <c r="B31" s="63"/>
      <c r="C31" s="97"/>
    </row>
    <row r="32" ht="22.5" customHeight="1" spans="1:3">
      <c r="A32" s="97" t="s">
        <v>130</v>
      </c>
      <c r="B32" s="63">
        <v>1.1</v>
      </c>
      <c r="C32" s="97"/>
    </row>
    <row r="33" ht="22.5" customHeight="1" spans="1:3">
      <c r="A33" s="97" t="s">
        <v>131</v>
      </c>
      <c r="B33" s="63"/>
      <c r="C33" s="97"/>
    </row>
    <row r="34" ht="22.5" customHeight="1" spans="1:3">
      <c r="A34" s="97" t="s">
        <v>132</v>
      </c>
      <c r="B34" s="63"/>
      <c r="C34" s="97"/>
    </row>
    <row r="35" ht="22.5" customHeight="1" spans="1:3">
      <c r="A35" s="97" t="s">
        <v>133</v>
      </c>
      <c r="B35" s="63"/>
      <c r="C35" s="97"/>
    </row>
    <row r="36" ht="22.5" customHeight="1" spans="1:3">
      <c r="A36" s="97" t="s">
        <v>134</v>
      </c>
      <c r="B36" s="63"/>
      <c r="C36" s="97"/>
    </row>
    <row r="37" ht="22.5" customHeight="1" spans="1:3">
      <c r="A37" s="97" t="s">
        <v>135</v>
      </c>
      <c r="B37" s="63">
        <v>3</v>
      </c>
      <c r="C37" s="97"/>
    </row>
    <row r="38" ht="22.5" customHeight="1" spans="1:3">
      <c r="A38" s="97" t="s">
        <v>136</v>
      </c>
      <c r="B38" s="63"/>
      <c r="C38" s="97"/>
    </row>
    <row r="39" ht="22.5" customHeight="1" spans="1:3">
      <c r="A39" s="97" t="s">
        <v>137</v>
      </c>
      <c r="B39" s="63">
        <v>4.4</v>
      </c>
      <c r="C39" s="97"/>
    </row>
    <row r="40" ht="22.5" customHeight="1" spans="1:3">
      <c r="A40" s="97" t="s">
        <v>138</v>
      </c>
      <c r="B40" s="63">
        <v>10.27</v>
      </c>
      <c r="C40" s="97"/>
    </row>
    <row r="41" ht="22.5" customHeight="1" spans="1:3">
      <c r="A41" s="97" t="s">
        <v>139</v>
      </c>
      <c r="B41" s="63"/>
      <c r="C41" s="97"/>
    </row>
    <row r="42" ht="22.5" customHeight="1" spans="1:3">
      <c r="A42" s="97" t="s">
        <v>140</v>
      </c>
      <c r="B42" s="63"/>
      <c r="C42" s="97"/>
    </row>
    <row r="43" ht="22.5" customHeight="1" spans="1:3">
      <c r="A43" s="97" t="s">
        <v>141</v>
      </c>
      <c r="B43" s="63"/>
      <c r="C43" s="97"/>
    </row>
    <row r="44" ht="22.5" customHeight="1" spans="1:3">
      <c r="A44" s="98" t="s">
        <v>142</v>
      </c>
      <c r="B44" s="63"/>
      <c r="C44" s="97"/>
    </row>
    <row r="45" ht="22.5" customHeight="1" spans="1:3">
      <c r="A45" s="97" t="s">
        <v>143</v>
      </c>
      <c r="B45" s="63">
        <f>SUM(B46:B56)</f>
        <v>2.99</v>
      </c>
      <c r="C45" s="97"/>
    </row>
    <row r="46" ht="22.5" customHeight="1" spans="1:3">
      <c r="A46" s="97" t="s">
        <v>144</v>
      </c>
      <c r="B46" s="63"/>
      <c r="C46" s="97"/>
    </row>
    <row r="47" ht="22.5" customHeight="1" spans="1:3">
      <c r="A47" s="97" t="s">
        <v>145</v>
      </c>
      <c r="B47" s="63"/>
      <c r="C47" s="97"/>
    </row>
    <row r="48" ht="22.5" customHeight="1" spans="1:3">
      <c r="A48" s="97" t="s">
        <v>146</v>
      </c>
      <c r="B48" s="63"/>
      <c r="C48" s="97"/>
    </row>
    <row r="49" ht="22.5" customHeight="1" spans="1:3">
      <c r="A49" s="97" t="s">
        <v>147</v>
      </c>
      <c r="B49" s="63"/>
      <c r="C49" s="97"/>
    </row>
    <row r="50" ht="22.5" customHeight="1" spans="1:3">
      <c r="A50" s="97" t="s">
        <v>148</v>
      </c>
      <c r="B50" s="63"/>
      <c r="C50" s="97"/>
    </row>
    <row r="51" ht="22.5" customHeight="1" spans="1:3">
      <c r="A51" s="97" t="s">
        <v>149</v>
      </c>
      <c r="B51" s="63"/>
      <c r="C51" s="97"/>
    </row>
    <row r="52" ht="22.5" customHeight="1" spans="1:3">
      <c r="A52" s="97" t="s">
        <v>150</v>
      </c>
      <c r="B52" s="63"/>
      <c r="C52" s="97"/>
    </row>
    <row r="53" ht="22.5" customHeight="1" spans="1:3">
      <c r="A53" s="97" t="s">
        <v>151</v>
      </c>
      <c r="B53" s="63">
        <v>2.99</v>
      </c>
      <c r="C53" s="97"/>
    </row>
    <row r="54" ht="22.5" customHeight="1" spans="1:3">
      <c r="A54" s="97" t="s">
        <v>152</v>
      </c>
      <c r="B54" s="63"/>
      <c r="C54" s="97"/>
    </row>
    <row r="55" ht="22.5" customHeight="1" spans="1:3">
      <c r="A55" s="97" t="s">
        <v>153</v>
      </c>
      <c r="B55" s="63"/>
      <c r="C55" s="97"/>
    </row>
    <row r="56" ht="22.5" customHeight="1" spans="1:3">
      <c r="A56" s="97" t="s">
        <v>154</v>
      </c>
      <c r="B56" s="63"/>
      <c r="C56" s="97"/>
    </row>
    <row r="57" ht="22.5" customHeight="1" spans="1:3">
      <c r="A57" s="96" t="s">
        <v>99</v>
      </c>
      <c r="B57" s="63">
        <f>B5+B17+B45</f>
        <v>749.81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155</v>
      </c>
    </row>
    <row r="2" ht="19.5" customHeight="1" spans="1:2">
      <c r="A2" s="78"/>
      <c r="B2" s="79"/>
    </row>
    <row r="3" ht="30" customHeight="1" spans="1:2">
      <c r="A3" s="80" t="s">
        <v>156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96</v>
      </c>
    </row>
    <row r="6" ht="38.25" customHeight="1" spans="1:2">
      <c r="A6" s="84" t="s">
        <v>157</v>
      </c>
      <c r="B6" s="63">
        <v>0</v>
      </c>
    </row>
    <row r="7" ht="38.25" customHeight="1" spans="1:2">
      <c r="A7" s="71" t="s">
        <v>158</v>
      </c>
      <c r="B7" s="63">
        <v>0</v>
      </c>
    </row>
    <row r="8" ht="38.25" customHeight="1" spans="1:2">
      <c r="A8" s="71" t="s">
        <v>159</v>
      </c>
      <c r="B8" s="63">
        <v>0</v>
      </c>
    </row>
    <row r="9" ht="38.25" customHeight="1" spans="1:2">
      <c r="A9" s="85" t="s">
        <v>160</v>
      </c>
      <c r="B9" s="86">
        <v>0</v>
      </c>
    </row>
    <row r="10" ht="38.25" customHeight="1" spans="1:2">
      <c r="A10" s="87" t="s">
        <v>161</v>
      </c>
      <c r="B10" s="86">
        <v>0</v>
      </c>
    </row>
    <row r="11" ht="38.25" customHeight="1" spans="1:2">
      <c r="A11" s="88" t="s">
        <v>162</v>
      </c>
      <c r="B11" s="89">
        <v>0</v>
      </c>
    </row>
    <row r="12" ht="91.5" customHeight="1" spans="1:2">
      <c r="A12" s="90" t="s">
        <v>163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J10" sqref="J10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164</v>
      </c>
      <c r="B1" s="45"/>
      <c r="C1" s="45"/>
      <c r="D1" s="45"/>
      <c r="E1" s="45"/>
      <c r="F1" s="45"/>
      <c r="G1" s="45"/>
      <c r="H1" s="45"/>
      <c r="I1" s="45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4"/>
      <c r="K2" s="74"/>
    </row>
    <row r="3" ht="29.25" customHeight="1" spans="1:11">
      <c r="A3" s="61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5" t="s">
        <v>2</v>
      </c>
      <c r="K4" s="75"/>
    </row>
    <row r="5" ht="26.25" customHeight="1" spans="1:11">
      <c r="A5" s="63" t="s">
        <v>40</v>
      </c>
      <c r="B5" s="63"/>
      <c r="C5" s="63" t="s">
        <v>95</v>
      </c>
      <c r="D5" s="63"/>
      <c r="E5" s="63"/>
      <c r="F5" s="63" t="s">
        <v>96</v>
      </c>
      <c r="G5" s="63"/>
      <c r="H5" s="63"/>
      <c r="I5" s="63" t="s">
        <v>166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98</v>
      </c>
      <c r="D6" s="63" t="s">
        <v>86</v>
      </c>
      <c r="E6" s="63" t="s">
        <v>87</v>
      </c>
      <c r="F6" s="63" t="s">
        <v>98</v>
      </c>
      <c r="G6" s="63" t="s">
        <v>86</v>
      </c>
      <c r="H6" s="63" t="s">
        <v>87</v>
      </c>
      <c r="I6" s="63" t="s">
        <v>98</v>
      </c>
      <c r="J6" s="63" t="s">
        <v>86</v>
      </c>
      <c r="K6" s="63" t="s">
        <v>87</v>
      </c>
    </row>
    <row r="7" s="59" customFormat="1" ht="30" customHeight="1" spans="1:11">
      <c r="A7" s="64" t="s">
        <v>77</v>
      </c>
      <c r="B7" s="65" t="s">
        <v>78</v>
      </c>
      <c r="C7" s="66">
        <v>2.4</v>
      </c>
      <c r="D7" s="66">
        <v>2.4</v>
      </c>
      <c r="E7" s="66">
        <v>2.4</v>
      </c>
      <c r="F7" s="66">
        <v>0</v>
      </c>
      <c r="G7" s="66"/>
      <c r="H7" s="66"/>
      <c r="I7" s="66">
        <v>-100</v>
      </c>
      <c r="J7" s="66">
        <v>-100</v>
      </c>
      <c r="K7" s="66">
        <v>-100</v>
      </c>
    </row>
    <row r="8" s="59" customFormat="1" ht="30" customHeight="1" spans="1:11">
      <c r="A8" s="64" t="s">
        <v>79</v>
      </c>
      <c r="B8" s="65" t="s">
        <v>80</v>
      </c>
      <c r="C8" s="66">
        <v>2.4</v>
      </c>
      <c r="D8" s="66">
        <v>2.4</v>
      </c>
      <c r="E8" s="66">
        <v>2.4</v>
      </c>
      <c r="F8" s="66"/>
      <c r="G8" s="66"/>
      <c r="H8" s="66"/>
      <c r="I8" s="66">
        <v>-100</v>
      </c>
      <c r="J8" s="66">
        <v>-100</v>
      </c>
      <c r="K8" s="66">
        <v>-100</v>
      </c>
    </row>
    <row r="9" s="59" customFormat="1" ht="30" customHeight="1" spans="1:11">
      <c r="A9" s="58" t="s">
        <v>81</v>
      </c>
      <c r="B9" s="67" t="s">
        <v>82</v>
      </c>
      <c r="C9" s="66">
        <v>2.4</v>
      </c>
      <c r="D9" s="66">
        <v>2.4</v>
      </c>
      <c r="E9" s="66">
        <v>2.4</v>
      </c>
      <c r="F9" s="66"/>
      <c r="G9" s="66"/>
      <c r="H9" s="66"/>
      <c r="I9" s="66">
        <v>-100</v>
      </c>
      <c r="J9" s="66">
        <v>-100</v>
      </c>
      <c r="K9" s="66">
        <v>-100</v>
      </c>
    </row>
    <row r="10" s="59" customFormat="1" ht="30" customHeight="1" spans="1:11">
      <c r="A10" s="68" t="s">
        <v>167</v>
      </c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 t="s">
        <v>167</v>
      </c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 t="s">
        <v>167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 t="s">
        <v>167</v>
      </c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 t="s">
        <v>167</v>
      </c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 t="s">
        <v>167</v>
      </c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 t="s">
        <v>167</v>
      </c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83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168</v>
      </c>
      <c r="B1" s="45"/>
      <c r="C1" s="45"/>
      <c r="D1" s="45"/>
      <c r="E1" s="45"/>
      <c r="F1" s="45"/>
    </row>
    <row r="2" ht="22.5" spans="1:8">
      <c r="A2" s="46" t="s">
        <v>169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170</v>
      </c>
      <c r="B4" s="51" t="s">
        <v>171</v>
      </c>
      <c r="C4" s="52" t="s">
        <v>172</v>
      </c>
      <c r="D4" s="52"/>
      <c r="E4" s="53" t="s">
        <v>173</v>
      </c>
      <c r="F4" s="10" t="s">
        <v>174</v>
      </c>
      <c r="G4" s="53" t="s">
        <v>175</v>
      </c>
      <c r="H4" s="53" t="s">
        <v>176</v>
      </c>
    </row>
    <row r="5" ht="21" customHeight="1" spans="1:8">
      <c r="A5" s="50"/>
      <c r="B5" s="51"/>
      <c r="C5" s="10" t="s">
        <v>177</v>
      </c>
      <c r="D5" s="10" t="s">
        <v>178</v>
      </c>
      <c r="E5" s="53"/>
      <c r="F5" s="10"/>
      <c r="G5" s="53"/>
      <c r="H5" s="53"/>
    </row>
    <row r="6" ht="27.75" customHeight="1" spans="1:8">
      <c r="A6" s="54" t="s">
        <v>83</v>
      </c>
      <c r="B6" s="55"/>
      <c r="C6" s="55"/>
      <c r="D6" s="55"/>
      <c r="E6" s="56"/>
      <c r="F6" s="57"/>
      <c r="G6" s="57" t="s">
        <v>179</v>
      </c>
      <c r="H6" s="57" t="s">
        <v>179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2021-05-10T01:47:45Z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