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firstSheet="6" activeTab="8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<sst xmlns="http://schemas.openxmlformats.org/spreadsheetml/2006/main" count="329" uniqueCount="194">
  <si>
    <t>表1</t>
  </si>
  <si>
    <t>孝义市重点少年业余体校2021年部门收支总表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</si>
  <si>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</si>
  <si>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</si>
  <si>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</si>
  <si>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</si>
  <si>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</si>
  <si>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</si>
  <si>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</si>
  <si>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</si>
  <si>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</si>
  <si>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</si>
  <si>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</si>
  <si>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</si>
  <si>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</si>
  <si>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</si>
  <si>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</si>
  <si>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</si>
  <si>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</si>
  <si>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</si>
  <si>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</si>
  <si>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</si>
  <si>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</si>
  <si>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</si>
  <si>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</si>
  <si>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</si>
  <si>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</si>
  <si>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</si>
  <si>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</si>
  <si>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</si>
  <si>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</si>
  <si>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</si>
  <si>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</si>
  <si>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</si>
  <si>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</si>
  <si>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</si>
  <si>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</si>
  <si>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</si>
  <si>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</si>
  <si>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孝义市重点少年业余体校2021年部门收入总表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</si>
  <si>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</si>
  <si>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</si>
  <si>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</si>
  <si>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</si>
  <si>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</si>
  <si>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</si>
  <si>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</si>
  <si>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教育支出</t>
  </si>
  <si>
    <t>普通教育</t>
  </si>
  <si>
    <t>其他普通教育支出</t>
  </si>
  <si>
    <t>教育费附加安排的支出</t>
  </si>
  <si>
    <t>其他教育费附加安排的支出</t>
  </si>
  <si>
    <t>社会保障和就业支出</t>
  </si>
  <si>
    <t>行政事业单位养老支出</t>
  </si>
  <si>
    <t>事业单位离退休</t>
  </si>
  <si>
    <t>机关事业单位基本养老保险缴费支出</t>
  </si>
  <si>
    <t>卫生健康支出</t>
  </si>
  <si>
    <t>行政事业单位医疗</t>
  </si>
  <si>
    <t>事业单位医疗</t>
  </si>
  <si>
    <t>住房保障支出</t>
  </si>
  <si>
    <t>住房改革支出</t>
  </si>
  <si>
    <t>住房公积金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</si>
  <si>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计</t>
    </r>
  </si>
  <si>
    <t>表3</t>
  </si>
  <si>
    <t>孝义市重点少年业余体校2021年部门支出总表</t>
  </si>
  <si>
    <t>基本支出</t>
  </si>
  <si>
    <t>项目支出</t>
  </si>
  <si>
    <t>59.36</t>
  </si>
  <si>
    <t>表4</t>
  </si>
  <si>
    <t>孝义市重点少年业余体校2021年财政拨款收支总表</t>
  </si>
  <si>
    <t>小计</t>
  </si>
  <si>
    <t>政府性基金预算</t>
  </si>
  <si>
    <t>十五、资源勘探信息等支出</t>
  </si>
  <si>
    <t>表5</t>
  </si>
  <si>
    <t>孝义市重点少年业余体校2021年一般公共预算支出表</t>
  </si>
  <si>
    <t>2020年预算数</t>
  </si>
  <si>
    <t>2021年预算数</t>
  </si>
  <si>
    <t>2021年预算数比2020年预算数增减%</t>
  </si>
  <si>
    <t>合计</t>
  </si>
  <si>
    <t>其他教育支出</t>
  </si>
  <si>
    <t>表6</t>
  </si>
  <si>
    <t>孝义市重点少年业余体校2021年一般公共预算基本支出经济科目表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</si>
  <si>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</si>
  <si>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</si>
  <si>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</si>
  <si>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</si>
  <si>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</si>
  <si>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</si>
  <si>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</si>
  <si>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</si>
  <si>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</si>
  <si>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</si>
  <si>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</si>
  <si>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</si>
  <si>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</si>
  <si>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</si>
  <si>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</si>
  <si>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</si>
  <si>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</si>
  <si>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</si>
  <si>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</si>
  <si>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</si>
  <si>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</si>
  <si>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</si>
  <si>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</si>
  <si>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</si>
  <si>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</si>
  <si>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</si>
  <si>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</si>
  <si>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</si>
  <si>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</si>
  <si>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</si>
  <si>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</si>
  <si>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</si>
  <si>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</si>
  <si>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</si>
  <si>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</si>
  <si>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</si>
  <si>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</si>
  <si>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</si>
  <si>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</si>
  <si>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</si>
  <si>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</si>
  <si>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</si>
  <si>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</si>
  <si>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</si>
  <si>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</si>
  <si>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</si>
  <si>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</si>
  <si>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</si>
  <si>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</si>
  <si>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</si>
  <si>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</si>
  <si>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</si>
  <si>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</si>
  <si>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</si>
  <si>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四、对事业单位资本性补助</t>
  </si>
  <si>
    <t>资本性支出（一）办公设备购置</t>
  </si>
  <si>
    <t>合     计</t>
  </si>
  <si>
    <t>表7</t>
  </si>
  <si>
    <t>孝义市重点少年业余体校2021年一般公共预算“三公”经费支出情况统计表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</si>
  <si>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</si>
  <si>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</si>
  <si>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</si>
  <si>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</si>
  <si>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</si>
  <si>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</si>
  <si>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</si>
  <si>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</si>
  <si>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孝义市重点少年业余体校2021年政府性基金预算支出表</t>
  </si>
  <si>
    <t>2021年预算比2020年预算数增减</t>
  </si>
  <si>
    <t>合      计</t>
  </si>
  <si>
    <t>表9</t>
  </si>
  <si>
    <t>孝义市重点少年业余体校2021年一般公共预算重点项目绩效目标表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</si>
  <si>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</si>
  <si>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</si>
  <si>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</si>
  <si>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</si>
  <si>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</si>
  <si>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</si>
  <si>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</si>
  <si>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</si>
  <si>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</si>
  <si>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>比赛经费</t>
  </si>
  <si>
    <t>2050299</t>
  </si>
  <si>
    <t>参加全国，全省各项比赛，,加强经费管理和监督，提高经费使用效益</t>
  </si>
  <si>
    <t>教练员学生伙食补助</t>
  </si>
  <si>
    <t>教练员学生每年330天，每人每天10元伙食补助,加强经费管理和监督，提高经费使用效益</t>
  </si>
  <si>
    <t>2020年维改上级专项经费</t>
  </si>
  <si>
    <t>2050300</t>
  </si>
  <si>
    <t>射箭、投掷场地维修改造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</si>
  <si>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</si>
  <si>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孝义市重点少年业余体校2021年政府采购预算表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</si>
  <si>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</si>
  <si>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</si>
  <si>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</si>
  <si>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</si>
  <si>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</si>
  <si>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</si>
  <si>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</si>
  <si>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</si>
  <si>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</si>
  <si>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</si>
  <si>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</si>
  <si>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</si>
  <si>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</si>
  <si>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</si>
  <si>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</si>
  <si>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</si>
  <si>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孝义市重点少年业余体校2021年政府购买服务支出预算表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</si>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</sst>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4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3" borderId="1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21" borderId="16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7" borderId="14" applyNumberFormat="0" applyAlignment="0" applyProtection="0">
      <alignment vertical="center"/>
    </xf>
    <xf numFmtId="0" fontId="27" fillId="7" borderId="15" applyNumberFormat="0" applyAlignment="0" applyProtection="0">
      <alignment vertical="center"/>
    </xf>
    <xf numFmtId="0" fontId="28" fillId="31" borderId="1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 applyProtection="0"/>
  </cellStyleXfs>
  <cellXfs count="12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Protection="1"/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left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 applyProtection="1">
      <alignment horizontal="center" vertical="center"/>
    </xf>
    <xf numFmtId="2" fontId="10" fillId="0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6" workbookViewId="0">
      <selection activeCell="B8" sqref="B8:D8"/>
    </sheetView>
  </sheetViews>
  <sheetFormatPr defaultColWidth="6.875" defaultRowHeight="11.25" outlineLevelCol="7"/>
  <cols>
    <col min="1" max="1" width="33" style="65" customWidth="1"/>
    <col min="2" max="4" width="9.25" style="65" customWidth="1"/>
    <col min="5" max="5" width="34.125" style="65" customWidth="1"/>
    <col min="6" max="8" width="10.25" style="65" customWidth="1"/>
    <col min="9" max="16384" width="6.875" style="65"/>
  </cols>
  <sheetData>
    <row r="1" ht="16.5" customHeight="1" spans="1:8">
      <c r="A1" s="67" t="s">
        <v>0</v>
      </c>
      <c r="B1" s="67"/>
      <c r="C1" s="67"/>
      <c r="D1" s="107"/>
      <c r="E1" s="107"/>
      <c r="F1" s="107"/>
      <c r="G1" s="107"/>
      <c r="H1" s="108"/>
    </row>
    <row r="2" ht="18.75" customHeight="1" spans="1:8">
      <c r="A2" s="109"/>
      <c r="B2" s="109"/>
      <c r="C2" s="109"/>
      <c r="D2" s="107"/>
      <c r="E2" s="107"/>
      <c r="F2" s="107"/>
      <c r="G2" s="107"/>
      <c r="H2" s="108"/>
    </row>
    <row r="3" ht="21" customHeight="1" spans="1:8">
      <c r="A3" s="81" t="s">
        <v>1</v>
      </c>
      <c r="B3" s="81"/>
      <c r="C3" s="81"/>
      <c r="D3" s="81"/>
      <c r="E3" s="81"/>
      <c r="F3" s="81"/>
      <c r="G3" s="81"/>
      <c r="H3" s="81"/>
    </row>
    <row r="4" ht="14.25" customHeight="1" spans="1:8">
      <c r="A4" s="110"/>
      <c r="B4" s="110"/>
      <c r="C4" s="110"/>
      <c r="D4" s="110"/>
      <c r="E4" s="110"/>
      <c r="F4" s="110"/>
      <c r="G4" s="110"/>
      <c r="H4" s="83" t="s">
        <v>2</v>
      </c>
    </row>
    <row r="5" ht="24" customHeight="1" spans="1:8">
      <c r="A5" s="125" t="s">
        <v>3</v>
      </c>
      <c r="B5" s="68"/>
      <c r="C5" s="68"/>
      <c r="D5" s="68"/>
      <c r="E5" s="125" t="s">
        <v>4</v>
      </c>
      <c r="F5" s="68"/>
      <c r="G5" s="68"/>
      <c r="H5" s="68"/>
    </row>
    <row r="6" ht="24" customHeight="1" spans="1:8">
      <c r="A6" s="126" t="s">
        <v>5</v>
      </c>
      <c r="B6" s="113" t="s">
        <v>6</v>
      </c>
      <c r="C6" s="121"/>
      <c r="D6" s="114"/>
      <c r="E6" s="118" t="s">
        <v>7</v>
      </c>
      <c r="F6" s="113" t="s">
        <v>6</v>
      </c>
      <c r="G6" s="121"/>
      <c r="H6" s="114"/>
    </row>
    <row r="7" ht="48.75" customHeight="1" spans="1:8">
      <c r="A7" s="116"/>
      <c r="B7" s="119" t="s">
        <v>8</v>
      </c>
      <c r="C7" s="119" t="s">
        <v>9</v>
      </c>
      <c r="D7" s="119" t="s">
        <v>10</v>
      </c>
      <c r="E7" s="120"/>
      <c r="F7" s="119" t="s">
        <v>8</v>
      </c>
      <c r="G7" s="119" t="s">
        <v>9</v>
      </c>
      <c r="H7" s="119" t="s">
        <v>10</v>
      </c>
    </row>
    <row r="8" ht="24" customHeight="1" spans="1:8">
      <c r="A8" s="72" t="s">
        <v>11</v>
      </c>
      <c r="B8" s="68">
        <v>477.73</v>
      </c>
      <c r="C8" s="68">
        <v>427.86</v>
      </c>
      <c r="D8" s="122">
        <f>(C8-B8)/B8*100</f>
        <v>-10.4389508718314</v>
      </c>
      <c r="E8" s="70" t="s">
        <v>12</v>
      </c>
      <c r="F8" s="113"/>
      <c r="G8" s="113"/>
      <c r="H8" s="68"/>
    </row>
    <row r="9" ht="24" customHeight="1" spans="1:8">
      <c r="A9" s="72" t="s">
        <v>13</v>
      </c>
      <c r="B9" s="72"/>
      <c r="C9" s="72"/>
      <c r="D9" s="77"/>
      <c r="E9" s="70" t="s">
        <v>14</v>
      </c>
      <c r="F9" s="113"/>
      <c r="G9" s="113"/>
      <c r="H9" s="68"/>
    </row>
    <row r="10" ht="24" customHeight="1" spans="1:8">
      <c r="A10" s="72" t="s">
        <v>15</v>
      </c>
      <c r="B10" s="72"/>
      <c r="C10" s="72"/>
      <c r="D10" s="72"/>
      <c r="E10" s="70" t="s">
        <v>16</v>
      </c>
      <c r="F10" s="113"/>
      <c r="G10" s="113"/>
      <c r="H10" s="68"/>
    </row>
    <row r="11" ht="24" customHeight="1" spans="1:8">
      <c r="A11" s="72" t="s">
        <v>17</v>
      </c>
      <c r="B11" s="72"/>
      <c r="C11" s="72"/>
      <c r="D11" s="72"/>
      <c r="E11" s="72" t="s">
        <v>18</v>
      </c>
      <c r="F11" s="113"/>
      <c r="G11" s="113"/>
      <c r="H11" s="68"/>
    </row>
    <row r="12" ht="24" customHeight="1" spans="1:8">
      <c r="A12" s="72"/>
      <c r="B12" s="72"/>
      <c r="C12" s="72"/>
      <c r="D12" s="72"/>
      <c r="E12" s="70" t="s">
        <v>19</v>
      </c>
      <c r="F12" s="113">
        <v>395.68</v>
      </c>
      <c r="G12" s="113">
        <v>337.75</v>
      </c>
      <c r="H12" s="122">
        <f>(G12-F12)/F12*100</f>
        <v>-14.640618681763</v>
      </c>
    </row>
    <row r="13" ht="24" customHeight="1" spans="1:8">
      <c r="A13" s="72"/>
      <c r="B13" s="72"/>
      <c r="C13" s="72"/>
      <c r="D13" s="72"/>
      <c r="E13" s="70" t="s">
        <v>20</v>
      </c>
      <c r="F13" s="113"/>
      <c r="G13" s="113"/>
      <c r="H13" s="68"/>
    </row>
    <row r="14" ht="24" customHeight="1" spans="1:8">
      <c r="A14" s="72"/>
      <c r="B14" s="72"/>
      <c r="C14" s="72"/>
      <c r="D14" s="72"/>
      <c r="E14" s="72" t="s">
        <v>21</v>
      </c>
      <c r="F14" s="113"/>
      <c r="G14" s="113"/>
      <c r="H14" s="68"/>
    </row>
    <row r="15" ht="24" customHeight="1" spans="1:8">
      <c r="A15" s="72"/>
      <c r="B15" s="72"/>
      <c r="C15" s="72"/>
      <c r="D15" s="72"/>
      <c r="E15" s="72" t="s">
        <v>22</v>
      </c>
      <c r="F15" s="113">
        <v>40.49</v>
      </c>
      <c r="G15" s="113">
        <v>44.26</v>
      </c>
      <c r="H15" s="122">
        <v>9.32</v>
      </c>
    </row>
    <row r="16" ht="24" customHeight="1" spans="1:8">
      <c r="A16" s="72"/>
      <c r="B16" s="72"/>
      <c r="C16" s="72"/>
      <c r="D16" s="72"/>
      <c r="E16" s="70" t="s">
        <v>23</v>
      </c>
      <c r="F16" s="123">
        <v>14.6</v>
      </c>
      <c r="G16" s="113">
        <v>16.11</v>
      </c>
      <c r="H16" s="122">
        <v>10.31</v>
      </c>
    </row>
    <row r="17" ht="24" customHeight="1" spans="1:8">
      <c r="A17" s="72"/>
      <c r="B17" s="72"/>
      <c r="C17" s="72"/>
      <c r="D17" s="72"/>
      <c r="E17" s="70" t="s">
        <v>24</v>
      </c>
      <c r="F17" s="113"/>
      <c r="G17" s="113"/>
      <c r="H17" s="68"/>
    </row>
    <row r="18" ht="24" customHeight="1" spans="1:8">
      <c r="A18" s="72"/>
      <c r="B18" s="72"/>
      <c r="C18" s="72"/>
      <c r="D18" s="72"/>
      <c r="E18" s="72" t="s">
        <v>25</v>
      </c>
      <c r="F18" s="113"/>
      <c r="G18" s="113"/>
      <c r="H18" s="68"/>
    </row>
    <row r="19" ht="24" customHeight="1" spans="1:8">
      <c r="A19" s="72"/>
      <c r="B19" s="72"/>
      <c r="C19" s="72"/>
      <c r="D19" s="72"/>
      <c r="E19" s="72" t="s">
        <v>26</v>
      </c>
      <c r="F19" s="113"/>
      <c r="G19" s="113"/>
      <c r="H19" s="68"/>
    </row>
    <row r="20" ht="24" customHeight="1" spans="1:8">
      <c r="A20" s="72"/>
      <c r="B20" s="72"/>
      <c r="C20" s="72"/>
      <c r="D20" s="72"/>
      <c r="E20" s="72" t="s">
        <v>27</v>
      </c>
      <c r="F20" s="113"/>
      <c r="G20" s="113"/>
      <c r="H20" s="68"/>
    </row>
    <row r="21" ht="24" customHeight="1" spans="1:8">
      <c r="A21" s="72"/>
      <c r="B21" s="72"/>
      <c r="C21" s="72"/>
      <c r="D21" s="72"/>
      <c r="E21" s="72" t="s">
        <v>28</v>
      </c>
      <c r="F21" s="113"/>
      <c r="G21" s="113"/>
      <c r="H21" s="68"/>
    </row>
    <row r="22" ht="24" customHeight="1" spans="1:8">
      <c r="A22" s="72"/>
      <c r="B22" s="72"/>
      <c r="C22" s="72"/>
      <c r="D22" s="72"/>
      <c r="E22" s="72" t="s">
        <v>29</v>
      </c>
      <c r="F22" s="113"/>
      <c r="G22" s="113"/>
      <c r="H22" s="68"/>
    </row>
    <row r="23" ht="24" customHeight="1" spans="1:8">
      <c r="A23" s="72"/>
      <c r="B23" s="72"/>
      <c r="C23" s="72"/>
      <c r="D23" s="72"/>
      <c r="E23" s="72" t="s">
        <v>30</v>
      </c>
      <c r="F23" s="113"/>
      <c r="G23" s="113"/>
      <c r="H23" s="68"/>
    </row>
    <row r="24" ht="24" customHeight="1" spans="1:8">
      <c r="A24" s="72"/>
      <c r="B24" s="72"/>
      <c r="C24" s="72"/>
      <c r="D24" s="72"/>
      <c r="E24" s="72" t="s">
        <v>31</v>
      </c>
      <c r="F24" s="113"/>
      <c r="G24" s="113"/>
      <c r="H24" s="68"/>
    </row>
    <row r="25" ht="24" customHeight="1" spans="1:8">
      <c r="A25" s="72"/>
      <c r="B25" s="72"/>
      <c r="C25" s="72"/>
      <c r="D25" s="72"/>
      <c r="E25" s="72" t="s">
        <v>32</v>
      </c>
      <c r="F25" s="113">
        <v>26.96</v>
      </c>
      <c r="G25" s="113">
        <v>29.74</v>
      </c>
      <c r="H25" s="122">
        <v>10.3</v>
      </c>
    </row>
    <row r="26" ht="24" customHeight="1" spans="1:8">
      <c r="A26" s="72"/>
      <c r="B26" s="72"/>
      <c r="C26" s="72"/>
      <c r="D26" s="72"/>
      <c r="E26" s="72" t="s">
        <v>33</v>
      </c>
      <c r="F26" s="113"/>
      <c r="G26" s="113"/>
      <c r="H26" s="68"/>
    </row>
    <row r="27" ht="24" customHeight="1" spans="1:8">
      <c r="A27" s="72"/>
      <c r="B27" s="72"/>
      <c r="C27" s="72"/>
      <c r="D27" s="72"/>
      <c r="E27" s="72" t="s">
        <v>34</v>
      </c>
      <c r="F27" s="68"/>
      <c r="G27" s="68"/>
      <c r="H27" s="68"/>
    </row>
    <row r="28" ht="24" customHeight="1" spans="1:8">
      <c r="A28" s="72"/>
      <c r="B28" s="72"/>
      <c r="C28" s="72"/>
      <c r="D28" s="72"/>
      <c r="E28" s="72" t="s">
        <v>35</v>
      </c>
      <c r="F28" s="96"/>
      <c r="G28" s="96"/>
      <c r="H28" s="68"/>
    </row>
    <row r="29" ht="24" customHeight="1" spans="1:8">
      <c r="A29" s="68" t="s">
        <v>36</v>
      </c>
      <c r="B29" s="68">
        <v>477.73</v>
      </c>
      <c r="C29" s="68">
        <v>427.86</v>
      </c>
      <c r="D29" s="124">
        <f>(C8-B8)/B8*100</f>
        <v>-10.4389508718314</v>
      </c>
      <c r="E29" s="68" t="s">
        <v>37</v>
      </c>
      <c r="F29" s="68">
        <f>SUM(F12:F28)</f>
        <v>477.73</v>
      </c>
      <c r="G29" s="68">
        <f>SUM(G12:G28)</f>
        <v>427.86</v>
      </c>
      <c r="H29" s="122">
        <f>(G29-F29)/F29*100</f>
        <v>-10.4389508718314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K10" sqref="K10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171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173</v>
      </c>
      <c r="B4" s="31" t="s">
        <v>174</v>
      </c>
      <c r="C4" s="31" t="s">
        <v>175</v>
      </c>
      <c r="D4" s="31" t="s">
        <v>176</v>
      </c>
      <c r="E4" s="8" t="s">
        <v>177</v>
      </c>
      <c r="F4" s="8"/>
      <c r="G4" s="8"/>
      <c r="H4" s="8"/>
      <c r="I4" s="8"/>
      <c r="J4" s="8"/>
      <c r="K4" s="8"/>
      <c r="L4" s="8"/>
      <c r="M4" s="8"/>
      <c r="N4" s="40" t="s">
        <v>178</v>
      </c>
    </row>
    <row r="5" ht="37.5" customHeight="1" spans="1:14">
      <c r="A5" s="9"/>
      <c r="B5" s="31"/>
      <c r="C5" s="31"/>
      <c r="D5" s="31"/>
      <c r="E5" s="10" t="s">
        <v>179</v>
      </c>
      <c r="F5" s="8" t="s">
        <v>41</v>
      </c>
      <c r="G5" s="8"/>
      <c r="H5" s="8"/>
      <c r="I5" s="8"/>
      <c r="J5" s="41"/>
      <c r="K5" s="41"/>
      <c r="L5" s="23" t="s">
        <v>180</v>
      </c>
      <c r="M5" s="23" t="s">
        <v>181</v>
      </c>
      <c r="N5" s="42"/>
    </row>
    <row r="6" ht="78.75" customHeight="1" spans="1:14">
      <c r="A6" s="13"/>
      <c r="B6" s="31"/>
      <c r="C6" s="31"/>
      <c r="D6" s="31"/>
      <c r="E6" s="10"/>
      <c r="F6" s="14" t="s">
        <v>182</v>
      </c>
      <c r="G6" s="10" t="s">
        <v>183</v>
      </c>
      <c r="H6" s="10" t="s">
        <v>184</v>
      </c>
      <c r="I6" s="10" t="s">
        <v>185</v>
      </c>
      <c r="J6" s="10" t="s">
        <v>186</v>
      </c>
      <c r="K6" s="24" t="s">
        <v>187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151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J11" sqref="J11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188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190</v>
      </c>
      <c r="B4" s="7" t="s">
        <v>191</v>
      </c>
      <c r="C4" s="8" t="s">
        <v>177</v>
      </c>
      <c r="D4" s="8"/>
      <c r="E4" s="8"/>
      <c r="F4" s="8"/>
      <c r="G4" s="8"/>
      <c r="H4" s="8"/>
      <c r="I4" s="8"/>
      <c r="J4" s="8"/>
      <c r="K4" s="8"/>
      <c r="L4" s="7" t="s">
        <v>83</v>
      </c>
    </row>
    <row r="5" ht="25.5" customHeight="1" spans="1:12">
      <c r="A5" s="9"/>
      <c r="B5" s="9"/>
      <c r="C5" s="10" t="s">
        <v>179</v>
      </c>
      <c r="D5" s="11" t="s">
        <v>192</v>
      </c>
      <c r="E5" s="12"/>
      <c r="F5" s="12"/>
      <c r="G5" s="12"/>
      <c r="H5" s="12"/>
      <c r="I5" s="22"/>
      <c r="J5" s="23" t="s">
        <v>180</v>
      </c>
      <c r="K5" s="23" t="s">
        <v>181</v>
      </c>
      <c r="L5" s="9"/>
    </row>
    <row r="6" ht="81" customHeight="1" spans="1:12">
      <c r="A6" s="13"/>
      <c r="B6" s="13"/>
      <c r="C6" s="10"/>
      <c r="D6" s="14" t="s">
        <v>182</v>
      </c>
      <c r="E6" s="10" t="s">
        <v>183</v>
      </c>
      <c r="F6" s="10" t="s">
        <v>184</v>
      </c>
      <c r="G6" s="10" t="s">
        <v>185</v>
      </c>
      <c r="H6" s="10" t="s">
        <v>186</v>
      </c>
      <c r="I6" s="24" t="s">
        <v>193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151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topLeftCell="A9" workbookViewId="0">
      <selection activeCell="C30" sqref="C30"/>
    </sheetView>
  </sheetViews>
  <sheetFormatPr defaultColWidth="6.875" defaultRowHeight="11.25" outlineLevelCol="6"/>
  <cols>
    <col min="1" max="1" width="20.625" style="65" customWidth="1"/>
    <col min="2" max="2" width="29.5" style="65" customWidth="1"/>
    <col min="3" max="5" width="14.625" style="65" customWidth="1"/>
    <col min="6" max="6" width="12" style="65" customWidth="1"/>
    <col min="7" max="7" width="15.625" style="65" customWidth="1"/>
    <col min="8" max="16384" width="6.875" style="65"/>
  </cols>
  <sheetData>
    <row r="1" ht="16.5" customHeight="1" spans="1:7">
      <c r="A1" s="44" t="s">
        <v>38</v>
      </c>
      <c r="B1" s="45"/>
      <c r="C1" s="45"/>
      <c r="D1" s="75"/>
      <c r="E1" s="75"/>
      <c r="F1" s="75"/>
      <c r="G1" s="75"/>
    </row>
    <row r="2" ht="29.25" customHeight="1" spans="1:7">
      <c r="A2" s="66" t="s">
        <v>39</v>
      </c>
      <c r="B2" s="66"/>
      <c r="C2" s="66"/>
      <c r="D2" s="66"/>
      <c r="E2" s="66"/>
      <c r="F2" s="66"/>
      <c r="G2" s="66"/>
    </row>
    <row r="3" ht="26.25" customHeight="1" spans="1:7">
      <c r="A3" s="67"/>
      <c r="B3" s="67"/>
      <c r="C3" s="67"/>
      <c r="D3" s="67"/>
      <c r="E3" s="67"/>
      <c r="F3" s="67"/>
      <c r="G3" s="112" t="s">
        <v>2</v>
      </c>
    </row>
    <row r="4" ht="26.25" customHeight="1" spans="1:7">
      <c r="A4" s="68" t="s">
        <v>40</v>
      </c>
      <c r="B4" s="68"/>
      <c r="C4" s="118" t="s">
        <v>36</v>
      </c>
      <c r="D4" s="119" t="s">
        <v>41</v>
      </c>
      <c r="E4" s="119" t="s">
        <v>42</v>
      </c>
      <c r="F4" s="119" t="s">
        <v>43</v>
      </c>
      <c r="G4" s="118" t="s">
        <v>44</v>
      </c>
    </row>
    <row r="5" s="64" customFormat="1" ht="47.25" customHeight="1" spans="1:7">
      <c r="A5" s="68" t="s">
        <v>45</v>
      </c>
      <c r="B5" s="68" t="s">
        <v>46</v>
      </c>
      <c r="C5" s="120"/>
      <c r="D5" s="119"/>
      <c r="E5" s="119"/>
      <c r="F5" s="119"/>
      <c r="G5" s="120"/>
    </row>
    <row r="6" s="64" customFormat="1" ht="25.5" customHeight="1" spans="1:7">
      <c r="A6" s="100">
        <v>205</v>
      </c>
      <c r="B6" s="117" t="s">
        <v>47</v>
      </c>
      <c r="C6" s="102">
        <f>C7+C9</f>
        <v>337.75</v>
      </c>
      <c r="D6" s="102">
        <f>D7+D9</f>
        <v>337.75</v>
      </c>
      <c r="E6" s="77"/>
      <c r="F6" s="77"/>
      <c r="G6" s="77"/>
    </row>
    <row r="7" s="64" customFormat="1" ht="25.5" customHeight="1" spans="1:7">
      <c r="A7" s="100">
        <v>20502</v>
      </c>
      <c r="B7" s="117" t="s">
        <v>48</v>
      </c>
      <c r="C7" s="102">
        <f>C8</f>
        <v>332.22</v>
      </c>
      <c r="D7" s="102">
        <f>D8</f>
        <v>332.22</v>
      </c>
      <c r="E7" s="77"/>
      <c r="F7" s="77"/>
      <c r="G7" s="77"/>
    </row>
    <row r="8" s="64" customFormat="1" ht="25.5" customHeight="1" spans="1:7">
      <c r="A8" s="100">
        <v>2050299</v>
      </c>
      <c r="B8" s="117" t="s">
        <v>49</v>
      </c>
      <c r="C8" s="102">
        <f>D8+E8</f>
        <v>332.22</v>
      </c>
      <c r="D8" s="103">
        <v>332.22</v>
      </c>
      <c r="E8" s="77"/>
      <c r="F8" s="77"/>
      <c r="G8" s="77"/>
    </row>
    <row r="9" s="64" customFormat="1" ht="25.5" customHeight="1" spans="1:7">
      <c r="A9" s="100">
        <v>20509</v>
      </c>
      <c r="B9" s="58" t="s">
        <v>50</v>
      </c>
      <c r="C9" s="103">
        <v>5.53</v>
      </c>
      <c r="D9" s="103">
        <v>5.53</v>
      </c>
      <c r="E9" s="77"/>
      <c r="F9" s="77"/>
      <c r="G9" s="77"/>
    </row>
    <row r="10" s="64" customFormat="1" ht="25.5" customHeight="1" spans="1:7">
      <c r="A10" s="100">
        <v>2050999</v>
      </c>
      <c r="B10" s="58" t="s">
        <v>51</v>
      </c>
      <c r="C10" s="103">
        <v>5.53</v>
      </c>
      <c r="D10" s="103">
        <v>5.53</v>
      </c>
      <c r="E10" s="77"/>
      <c r="F10" s="77"/>
      <c r="G10" s="77"/>
    </row>
    <row r="11" customFormat="1" ht="25.5" customHeight="1" spans="1:7">
      <c r="A11" s="100">
        <v>208</v>
      </c>
      <c r="B11" s="58" t="s">
        <v>52</v>
      </c>
      <c r="C11" s="102">
        <f>C12</f>
        <v>44.26</v>
      </c>
      <c r="D11" s="102">
        <f t="shared" ref="D11:D16" si="0">D12</f>
        <v>44.26</v>
      </c>
      <c r="E11" s="72"/>
      <c r="F11" s="72"/>
      <c r="G11" s="72"/>
    </row>
    <row r="12" customFormat="1" ht="25.5" customHeight="1" spans="1:7">
      <c r="A12" s="100">
        <v>20805</v>
      </c>
      <c r="B12" s="58" t="s">
        <v>53</v>
      </c>
      <c r="C12" s="102">
        <f>C14+C13</f>
        <v>44.26</v>
      </c>
      <c r="D12" s="102">
        <f>D14+D13</f>
        <v>44.26</v>
      </c>
      <c r="E12" s="72"/>
      <c r="F12" s="72"/>
      <c r="G12" s="72"/>
    </row>
    <row r="13" customFormat="1" ht="25.5" customHeight="1" spans="1:7">
      <c r="A13" s="100">
        <v>2080502</v>
      </c>
      <c r="B13" s="58" t="s">
        <v>54</v>
      </c>
      <c r="C13" s="102">
        <f t="shared" ref="C13:C16" si="1">D13</f>
        <v>4.6</v>
      </c>
      <c r="D13" s="103">
        <v>4.6</v>
      </c>
      <c r="E13" s="72"/>
      <c r="F13" s="72"/>
      <c r="G13" s="72"/>
    </row>
    <row r="14" ht="25.5" customHeight="1" spans="1:7">
      <c r="A14" s="100">
        <v>2080505</v>
      </c>
      <c r="B14" s="58" t="s">
        <v>55</v>
      </c>
      <c r="C14" s="102">
        <f t="shared" si="1"/>
        <v>39.66</v>
      </c>
      <c r="D14" s="103">
        <v>39.66</v>
      </c>
      <c r="E14" s="72"/>
      <c r="F14" s="72"/>
      <c r="G14" s="72"/>
    </row>
    <row r="15" ht="25.5" customHeight="1" spans="1:7">
      <c r="A15" s="100">
        <v>210</v>
      </c>
      <c r="B15" s="58" t="s">
        <v>56</v>
      </c>
      <c r="C15" s="102">
        <f t="shared" si="1"/>
        <v>16.11</v>
      </c>
      <c r="D15" s="102">
        <f t="shared" si="0"/>
        <v>16.11</v>
      </c>
      <c r="E15" s="72"/>
      <c r="F15" s="72"/>
      <c r="G15" s="72"/>
    </row>
    <row r="16" ht="25.5" customHeight="1" spans="1:7">
      <c r="A16" s="100">
        <v>21011</v>
      </c>
      <c r="B16" s="58" t="s">
        <v>57</v>
      </c>
      <c r="C16" s="102">
        <f t="shared" si="1"/>
        <v>16.11</v>
      </c>
      <c r="D16" s="102">
        <f t="shared" si="0"/>
        <v>16.11</v>
      </c>
      <c r="E16" s="72"/>
      <c r="F16" s="72"/>
      <c r="G16" s="72"/>
    </row>
    <row r="17" ht="25.5" customHeight="1" spans="1:7">
      <c r="A17" s="100">
        <v>2101102</v>
      </c>
      <c r="B17" s="58" t="s">
        <v>58</v>
      </c>
      <c r="C17" s="102">
        <f>SUM(D17:E17)</f>
        <v>16.11</v>
      </c>
      <c r="D17" s="103">
        <v>16.11</v>
      </c>
      <c r="E17" s="72"/>
      <c r="F17" s="72"/>
      <c r="G17" s="72"/>
    </row>
    <row r="18" ht="25.5" customHeight="1" spans="1:7">
      <c r="A18" s="100">
        <v>221</v>
      </c>
      <c r="B18" s="117" t="s">
        <v>59</v>
      </c>
      <c r="C18" s="102">
        <f>C19</f>
        <v>29.74</v>
      </c>
      <c r="D18" s="102">
        <f>D19</f>
        <v>29.74</v>
      </c>
      <c r="E18" s="72"/>
      <c r="F18" s="72"/>
      <c r="G18" s="72"/>
    </row>
    <row r="19" ht="25.5" customHeight="1" spans="1:7">
      <c r="A19" s="100">
        <v>22102</v>
      </c>
      <c r="B19" s="117" t="s">
        <v>60</v>
      </c>
      <c r="C19" s="102">
        <f>C20</f>
        <v>29.74</v>
      </c>
      <c r="D19" s="102">
        <f>D20</f>
        <v>29.74</v>
      </c>
      <c r="E19" s="72"/>
      <c r="F19" s="72"/>
      <c r="G19" s="72"/>
    </row>
    <row r="20" ht="25.5" customHeight="1" spans="1:7">
      <c r="A20" s="100">
        <v>2210201</v>
      </c>
      <c r="B20" s="117" t="s">
        <v>61</v>
      </c>
      <c r="C20" s="102">
        <f>D20</f>
        <v>29.74</v>
      </c>
      <c r="D20" s="103">
        <v>29.74</v>
      </c>
      <c r="E20" s="72"/>
      <c r="F20" s="72"/>
      <c r="G20" s="72"/>
    </row>
    <row r="21" ht="25.5" customHeight="1" spans="1:7">
      <c r="A21" s="105" t="s">
        <v>62</v>
      </c>
      <c r="B21" s="106"/>
      <c r="C21" s="102">
        <f>C6+C11+C15+C18</f>
        <v>427.86</v>
      </c>
      <c r="D21" s="102">
        <f>D6+D11+D15+D18</f>
        <v>427.86</v>
      </c>
      <c r="E21" s="72"/>
      <c r="F21" s="72"/>
      <c r="G21" s="72"/>
    </row>
  </sheetData>
  <mergeCells count="8">
    <mergeCell ref="A2:G2"/>
    <mergeCell ref="A4:B4"/>
    <mergeCell ref="A21:B21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topLeftCell="A4" workbookViewId="0">
      <selection activeCell="D34" sqref="D34"/>
    </sheetView>
  </sheetViews>
  <sheetFormatPr defaultColWidth="6.875" defaultRowHeight="11.25" outlineLevelCol="4"/>
  <cols>
    <col min="1" max="1" width="19.375" style="65" customWidth="1"/>
    <col min="2" max="2" width="31.625" style="65" customWidth="1"/>
    <col min="3" max="5" width="24.125" style="65" customWidth="1"/>
    <col min="6" max="16384" width="6.875" style="65"/>
  </cols>
  <sheetData>
    <row r="1" ht="16.5" customHeight="1" spans="1:5">
      <c r="A1" s="44" t="s">
        <v>63</v>
      </c>
      <c r="B1" s="45"/>
      <c r="C1" s="45"/>
      <c r="D1" s="75"/>
      <c r="E1" s="75"/>
    </row>
    <row r="2" ht="16.5" customHeight="1" spans="1:5">
      <c r="A2" s="45"/>
      <c r="B2" s="45"/>
      <c r="C2" s="45"/>
      <c r="D2" s="75"/>
      <c r="E2" s="75"/>
    </row>
    <row r="3" ht="29.25" customHeight="1" spans="1:5">
      <c r="A3" s="66" t="s">
        <v>64</v>
      </c>
      <c r="B3" s="66"/>
      <c r="C3" s="66"/>
      <c r="D3" s="66"/>
      <c r="E3" s="66"/>
    </row>
    <row r="4" ht="26.25" customHeight="1" spans="1:5">
      <c r="A4" s="67"/>
      <c r="B4" s="67"/>
      <c r="C4" s="67"/>
      <c r="D4" s="67"/>
      <c r="E4" s="112" t="s">
        <v>2</v>
      </c>
    </row>
    <row r="5" ht="26.25" customHeight="1" spans="1:5">
      <c r="A5" s="113" t="s">
        <v>40</v>
      </c>
      <c r="B5" s="114"/>
      <c r="C5" s="115" t="s">
        <v>37</v>
      </c>
      <c r="D5" s="115" t="s">
        <v>65</v>
      </c>
      <c r="E5" s="115" t="s">
        <v>66</v>
      </c>
    </row>
    <row r="6" s="64" customFormat="1" ht="27.75" customHeight="1" spans="1:5">
      <c r="A6" s="68" t="s">
        <v>45</v>
      </c>
      <c r="B6" s="68" t="s">
        <v>46</v>
      </c>
      <c r="C6" s="116"/>
      <c r="D6" s="116"/>
      <c r="E6" s="116"/>
    </row>
    <row r="7" s="64" customFormat="1" ht="30" customHeight="1" spans="1:5">
      <c r="A7" s="100">
        <v>205</v>
      </c>
      <c r="B7" s="117" t="s">
        <v>47</v>
      </c>
      <c r="C7" s="102">
        <v>337.75</v>
      </c>
      <c r="D7" s="102">
        <v>278.39</v>
      </c>
      <c r="E7" s="60" t="s">
        <v>67</v>
      </c>
    </row>
    <row r="8" s="64" customFormat="1" ht="30" customHeight="1" spans="1:5">
      <c r="A8" s="100">
        <v>20502</v>
      </c>
      <c r="B8" s="117" t="s">
        <v>48</v>
      </c>
      <c r="C8" s="102">
        <f>C9</f>
        <v>323.22</v>
      </c>
      <c r="D8" s="102">
        <v>263.86</v>
      </c>
      <c r="E8" s="60" t="s">
        <v>67</v>
      </c>
    </row>
    <row r="9" s="64" customFormat="1" ht="30" customHeight="1" spans="1:5">
      <c r="A9" s="100">
        <v>2050299</v>
      </c>
      <c r="B9" s="117" t="s">
        <v>49</v>
      </c>
      <c r="C9" s="102">
        <f>D9+E9</f>
        <v>323.22</v>
      </c>
      <c r="D9" s="103">
        <v>263.86</v>
      </c>
      <c r="E9" s="60" t="s">
        <v>67</v>
      </c>
    </row>
    <row r="10" s="64" customFormat="1" ht="30" customHeight="1" spans="1:5">
      <c r="A10" s="100">
        <v>20509</v>
      </c>
      <c r="B10" s="58" t="s">
        <v>50</v>
      </c>
      <c r="C10" s="103">
        <v>5.53</v>
      </c>
      <c r="D10" s="103">
        <v>5.53</v>
      </c>
      <c r="E10" s="77"/>
    </row>
    <row r="11" customFormat="1" ht="30" customHeight="1" spans="1:5">
      <c r="A11" s="100">
        <v>2050999</v>
      </c>
      <c r="B11" s="58" t="s">
        <v>51</v>
      </c>
      <c r="C11" s="103">
        <v>5.53</v>
      </c>
      <c r="D11" s="103">
        <v>5.53</v>
      </c>
      <c r="E11" s="78"/>
    </row>
    <row r="12" ht="30" customHeight="1" spans="1:5">
      <c r="A12" s="100">
        <v>208</v>
      </c>
      <c r="B12" s="58" t="s">
        <v>52</v>
      </c>
      <c r="C12" s="102">
        <f>C13</f>
        <v>44.26</v>
      </c>
      <c r="D12" s="102">
        <f t="shared" ref="D12:D17" si="0">D13</f>
        <v>44.26</v>
      </c>
      <c r="E12" s="72"/>
    </row>
    <row r="13" ht="30" customHeight="1" spans="1:5">
      <c r="A13" s="100">
        <v>20805</v>
      </c>
      <c r="B13" s="58" t="s">
        <v>53</v>
      </c>
      <c r="C13" s="102">
        <f>C15+C14</f>
        <v>44.26</v>
      </c>
      <c r="D13" s="102">
        <f>D15+D14</f>
        <v>44.26</v>
      </c>
      <c r="E13" s="72"/>
    </row>
    <row r="14" ht="25.5" customHeight="1" spans="1:5">
      <c r="A14" s="100">
        <v>2080502</v>
      </c>
      <c r="B14" s="58" t="s">
        <v>54</v>
      </c>
      <c r="C14" s="102">
        <f t="shared" ref="C14:C17" si="1">D14</f>
        <v>4.6</v>
      </c>
      <c r="D14" s="103">
        <v>4.6</v>
      </c>
      <c r="E14" s="72"/>
    </row>
    <row r="15" ht="25.5" customHeight="1" spans="1:5">
      <c r="A15" s="100">
        <v>2080505</v>
      </c>
      <c r="B15" s="58" t="s">
        <v>55</v>
      </c>
      <c r="C15" s="102">
        <f t="shared" si="1"/>
        <v>39.66</v>
      </c>
      <c r="D15" s="103">
        <v>39.66</v>
      </c>
      <c r="E15" s="72"/>
    </row>
    <row r="16" ht="25.5" customHeight="1" spans="1:5">
      <c r="A16" s="100">
        <v>210</v>
      </c>
      <c r="B16" s="58" t="s">
        <v>56</v>
      </c>
      <c r="C16" s="102">
        <f t="shared" si="1"/>
        <v>16.11</v>
      </c>
      <c r="D16" s="102">
        <f t="shared" si="0"/>
        <v>16.11</v>
      </c>
      <c r="E16" s="72"/>
    </row>
    <row r="17" ht="25.5" customHeight="1" spans="1:5">
      <c r="A17" s="100">
        <v>21011</v>
      </c>
      <c r="B17" s="58" t="s">
        <v>57</v>
      </c>
      <c r="C17" s="102">
        <f t="shared" si="1"/>
        <v>16.11</v>
      </c>
      <c r="D17" s="102">
        <f t="shared" si="0"/>
        <v>16.11</v>
      </c>
      <c r="E17" s="72"/>
    </row>
    <row r="18" ht="25.5" customHeight="1" spans="1:5">
      <c r="A18" s="100">
        <v>2101102</v>
      </c>
      <c r="B18" s="58" t="s">
        <v>58</v>
      </c>
      <c r="C18" s="102">
        <f>SUM(D18:E18)</f>
        <v>16.11</v>
      </c>
      <c r="D18" s="103">
        <v>16.11</v>
      </c>
      <c r="E18" s="72"/>
    </row>
    <row r="19" ht="25.5" customHeight="1" spans="1:5">
      <c r="A19" s="100">
        <v>221</v>
      </c>
      <c r="B19" s="117" t="s">
        <v>59</v>
      </c>
      <c r="C19" s="102">
        <f>C20</f>
        <v>29.74</v>
      </c>
      <c r="D19" s="102">
        <f>D20</f>
        <v>29.74</v>
      </c>
      <c r="E19" s="72"/>
    </row>
    <row r="20" ht="25.5" customHeight="1" spans="1:5">
      <c r="A20" s="100">
        <v>22102</v>
      </c>
      <c r="B20" s="117" t="s">
        <v>60</v>
      </c>
      <c r="C20" s="102">
        <f>C21</f>
        <v>29.74</v>
      </c>
      <c r="D20" s="102">
        <f>D21</f>
        <v>29.74</v>
      </c>
      <c r="E20" s="72"/>
    </row>
    <row r="21" ht="25.5" customHeight="1" spans="1:5">
      <c r="A21" s="100">
        <v>2210201</v>
      </c>
      <c r="B21" s="117" t="s">
        <v>61</v>
      </c>
      <c r="C21" s="102">
        <f>D21</f>
        <v>29.74</v>
      </c>
      <c r="D21" s="103">
        <v>29.74</v>
      </c>
      <c r="E21" s="72"/>
    </row>
    <row r="22" ht="25.5" customHeight="1" spans="1:5">
      <c r="A22" s="105" t="s">
        <v>62</v>
      </c>
      <c r="B22" s="106"/>
      <c r="C22" s="102">
        <f>C7+C12+C16+C19</f>
        <v>427.86</v>
      </c>
      <c r="D22" s="102">
        <f>D7+D12+D16+D19</f>
        <v>368.5</v>
      </c>
      <c r="E22" s="72">
        <v>59.36</v>
      </c>
    </row>
  </sheetData>
  <mergeCells count="6">
    <mergeCell ref="A3:E3"/>
    <mergeCell ref="A5:B5"/>
    <mergeCell ref="A22:B22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" workbookViewId="0">
      <selection activeCell="E12" sqref="E12"/>
    </sheetView>
  </sheetViews>
  <sheetFormatPr defaultColWidth="6.875" defaultRowHeight="11.25" outlineLevelCol="5"/>
  <cols>
    <col min="1" max="1" width="28.125" style="65" customWidth="1"/>
    <col min="2" max="2" width="14.875" style="65" customWidth="1"/>
    <col min="3" max="3" width="30.375" style="65" customWidth="1"/>
    <col min="4" max="4" width="15.375" style="65" customWidth="1"/>
    <col min="5" max="6" width="17.125" style="65" customWidth="1"/>
    <col min="7" max="16384" width="6.875" style="65"/>
  </cols>
  <sheetData>
    <row r="1" ht="16.5" customHeight="1" spans="1:6">
      <c r="A1" s="67" t="s">
        <v>68</v>
      </c>
      <c r="B1" s="107"/>
      <c r="C1" s="107"/>
      <c r="D1" s="107"/>
      <c r="E1" s="107"/>
      <c r="F1" s="108"/>
    </row>
    <row r="2" ht="18.75" customHeight="1" spans="1:6">
      <c r="A2" s="109"/>
      <c r="B2" s="107"/>
      <c r="C2" s="107"/>
      <c r="D2" s="107"/>
      <c r="E2" s="107"/>
      <c r="F2" s="108"/>
    </row>
    <row r="3" ht="21" customHeight="1" spans="1:6">
      <c r="A3" s="81" t="s">
        <v>69</v>
      </c>
      <c r="B3" s="81"/>
      <c r="C3" s="81"/>
      <c r="D3" s="81"/>
      <c r="E3" s="81"/>
      <c r="F3" s="81"/>
    </row>
    <row r="4" ht="14.25" customHeight="1" spans="1:6">
      <c r="A4" s="110"/>
      <c r="B4" s="110"/>
      <c r="C4" s="110"/>
      <c r="D4" s="110"/>
      <c r="E4" s="110"/>
      <c r="F4" s="83" t="s">
        <v>2</v>
      </c>
    </row>
    <row r="5" ht="24" customHeight="1" spans="1:6">
      <c r="A5" s="125" t="s">
        <v>3</v>
      </c>
      <c r="B5" s="68"/>
      <c r="C5" s="125" t="s">
        <v>4</v>
      </c>
      <c r="D5" s="68"/>
      <c r="E5" s="68"/>
      <c r="F5" s="68"/>
    </row>
    <row r="6" ht="24" customHeight="1" spans="1:6">
      <c r="A6" s="125" t="s">
        <v>5</v>
      </c>
      <c r="B6" s="125" t="s">
        <v>6</v>
      </c>
      <c r="C6" s="68" t="s">
        <v>40</v>
      </c>
      <c r="D6" s="68" t="s">
        <v>6</v>
      </c>
      <c r="E6" s="68"/>
      <c r="F6" s="68"/>
    </row>
    <row r="7" ht="24" customHeight="1" spans="1:6">
      <c r="A7" s="68"/>
      <c r="B7" s="68"/>
      <c r="C7" s="68"/>
      <c r="D7" s="68" t="s">
        <v>70</v>
      </c>
      <c r="E7" s="68" t="s">
        <v>41</v>
      </c>
      <c r="F7" s="68" t="s">
        <v>71</v>
      </c>
    </row>
    <row r="8" ht="28.5" customHeight="1" spans="1:6">
      <c r="A8" s="72" t="s">
        <v>11</v>
      </c>
      <c r="B8" s="77">
        <v>427.86</v>
      </c>
      <c r="C8" s="70" t="s">
        <v>12</v>
      </c>
      <c r="D8" s="111"/>
      <c r="E8" s="111"/>
      <c r="F8" s="77"/>
    </row>
    <row r="9" ht="28.5" customHeight="1" spans="1:6">
      <c r="A9" s="72" t="s">
        <v>13</v>
      </c>
      <c r="B9" s="77"/>
      <c r="C9" s="70" t="s">
        <v>14</v>
      </c>
      <c r="D9" s="111"/>
      <c r="E9" s="111"/>
      <c r="F9" s="77"/>
    </row>
    <row r="10" ht="28.5" customHeight="1" spans="1:6">
      <c r="A10" s="72"/>
      <c r="B10" s="72"/>
      <c r="C10" s="70" t="s">
        <v>16</v>
      </c>
      <c r="D10" s="111"/>
      <c r="E10" s="111"/>
      <c r="F10" s="77"/>
    </row>
    <row r="11" ht="28.5" customHeight="1" spans="1:6">
      <c r="A11" s="72"/>
      <c r="B11" s="72"/>
      <c r="C11" s="72" t="s">
        <v>18</v>
      </c>
      <c r="D11" s="111"/>
      <c r="E11" s="111"/>
      <c r="F11" s="77"/>
    </row>
    <row r="12" ht="28.5" customHeight="1" spans="1:6">
      <c r="A12" s="72"/>
      <c r="B12" s="72"/>
      <c r="C12" s="70" t="s">
        <v>19</v>
      </c>
      <c r="D12" s="111">
        <v>337.75</v>
      </c>
      <c r="E12" s="111">
        <v>337.75</v>
      </c>
      <c r="F12" s="77"/>
    </row>
    <row r="13" ht="28.5" customHeight="1" spans="1:6">
      <c r="A13" s="72"/>
      <c r="B13" s="72"/>
      <c r="C13" s="70" t="s">
        <v>20</v>
      </c>
      <c r="D13" s="111"/>
      <c r="E13" s="111"/>
      <c r="F13" s="77"/>
    </row>
    <row r="14" ht="28.5" customHeight="1" spans="1:6">
      <c r="A14" s="72"/>
      <c r="B14" s="72"/>
      <c r="C14" s="72" t="s">
        <v>21</v>
      </c>
      <c r="D14" s="111"/>
      <c r="E14" s="111"/>
      <c r="F14" s="72"/>
    </row>
    <row r="15" ht="28.5" customHeight="1" spans="1:6">
      <c r="A15" s="72"/>
      <c r="B15" s="72"/>
      <c r="C15" s="72" t="s">
        <v>22</v>
      </c>
      <c r="D15" s="111">
        <v>44.26</v>
      </c>
      <c r="E15" s="111">
        <v>44.26</v>
      </c>
      <c r="F15" s="72"/>
    </row>
    <row r="16" ht="28.5" customHeight="1" spans="1:6">
      <c r="A16" s="72"/>
      <c r="B16" s="72"/>
      <c r="C16" s="70" t="s">
        <v>23</v>
      </c>
      <c r="D16" s="111">
        <v>16.11</v>
      </c>
      <c r="E16" s="111">
        <v>16.11</v>
      </c>
      <c r="F16" s="72"/>
    </row>
    <row r="17" ht="28.5" customHeight="1" spans="1:6">
      <c r="A17" s="72"/>
      <c r="B17" s="72"/>
      <c r="C17" s="70" t="s">
        <v>24</v>
      </c>
      <c r="D17" s="111"/>
      <c r="E17" s="111"/>
      <c r="F17" s="72"/>
    </row>
    <row r="18" ht="28.5" customHeight="1" spans="1:6">
      <c r="A18" s="72"/>
      <c r="B18" s="72"/>
      <c r="C18" s="72" t="s">
        <v>25</v>
      </c>
      <c r="D18" s="111"/>
      <c r="E18" s="111"/>
      <c r="F18" s="72"/>
    </row>
    <row r="19" ht="28.5" customHeight="1" spans="1:6">
      <c r="A19" s="72"/>
      <c r="B19" s="72"/>
      <c r="C19" s="72" t="s">
        <v>26</v>
      </c>
      <c r="D19" s="111"/>
      <c r="E19" s="111"/>
      <c r="F19" s="72"/>
    </row>
    <row r="20" ht="28.5" customHeight="1" spans="1:6">
      <c r="A20" s="72"/>
      <c r="B20" s="72"/>
      <c r="C20" s="72" t="s">
        <v>27</v>
      </c>
      <c r="D20" s="111"/>
      <c r="E20" s="111"/>
      <c r="F20" s="72"/>
    </row>
    <row r="21" ht="28.5" customHeight="1" spans="1:6">
      <c r="A21" s="72"/>
      <c r="B21" s="72"/>
      <c r="C21" s="72" t="s">
        <v>72</v>
      </c>
      <c r="D21" s="111"/>
      <c r="E21" s="111"/>
      <c r="F21" s="72"/>
    </row>
    <row r="22" ht="28.5" customHeight="1" spans="1:6">
      <c r="A22" s="72"/>
      <c r="B22" s="72"/>
      <c r="C22" s="72" t="s">
        <v>29</v>
      </c>
      <c r="D22" s="111"/>
      <c r="E22" s="111"/>
      <c r="F22" s="72"/>
    </row>
    <row r="23" ht="28.5" customHeight="1" spans="1:6">
      <c r="A23" s="72"/>
      <c r="B23" s="72"/>
      <c r="C23" s="72" t="s">
        <v>30</v>
      </c>
      <c r="D23" s="111"/>
      <c r="E23" s="111"/>
      <c r="F23" s="72"/>
    </row>
    <row r="24" ht="28.5" customHeight="1" spans="1:6">
      <c r="A24" s="72"/>
      <c r="B24" s="72"/>
      <c r="C24" s="72" t="s">
        <v>31</v>
      </c>
      <c r="D24" s="111"/>
      <c r="E24" s="111"/>
      <c r="F24" s="72"/>
    </row>
    <row r="25" ht="28.5" customHeight="1" spans="1:6">
      <c r="A25" s="72"/>
      <c r="B25" s="72"/>
      <c r="C25" s="72" t="s">
        <v>32</v>
      </c>
      <c r="D25" s="111">
        <v>29.74</v>
      </c>
      <c r="E25" s="111">
        <v>29.74</v>
      </c>
      <c r="F25" s="72"/>
    </row>
    <row r="26" ht="28.5" customHeight="1" spans="1:6">
      <c r="A26" s="72"/>
      <c r="B26" s="72"/>
      <c r="C26" s="72" t="s">
        <v>33</v>
      </c>
      <c r="D26" s="111"/>
      <c r="E26" s="111"/>
      <c r="F26" s="72"/>
    </row>
    <row r="27" ht="28.5" customHeight="1" spans="1:6">
      <c r="A27" s="72"/>
      <c r="B27" s="72"/>
      <c r="C27" s="72" t="s">
        <v>34</v>
      </c>
      <c r="D27" s="72"/>
      <c r="E27" s="72"/>
      <c r="F27" s="72"/>
    </row>
    <row r="28" ht="28.5" customHeight="1" spans="1:6">
      <c r="A28" s="72"/>
      <c r="B28" s="72"/>
      <c r="C28" s="72" t="s">
        <v>35</v>
      </c>
      <c r="D28" s="72"/>
      <c r="E28" s="72"/>
      <c r="F28" s="72"/>
    </row>
    <row r="29" ht="28.5" customHeight="1" spans="1:6">
      <c r="A29" s="68" t="s">
        <v>36</v>
      </c>
      <c r="B29" s="68">
        <v>427.86</v>
      </c>
      <c r="C29" s="68" t="s">
        <v>37</v>
      </c>
      <c r="D29" s="68">
        <v>427.86</v>
      </c>
      <c r="E29" s="68">
        <f>SUM(E12:E28)</f>
        <v>427.86</v>
      </c>
      <c r="F29" s="72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12" workbookViewId="0">
      <selection activeCell="I20" sqref="I20"/>
    </sheetView>
  </sheetViews>
  <sheetFormatPr defaultColWidth="6.875" defaultRowHeight="11.25"/>
  <cols>
    <col min="1" max="1" width="18.125" style="65" customWidth="1"/>
    <col min="2" max="2" width="13.25" style="65" customWidth="1"/>
    <col min="3" max="8" width="10" style="65" customWidth="1"/>
    <col min="9" max="11" width="10.875" style="65" customWidth="1"/>
    <col min="12" max="16384" width="6.875" style="65"/>
  </cols>
  <sheetData>
    <row r="1" ht="16.5" customHeight="1" spans="1:11">
      <c r="A1" s="44" t="s">
        <v>73</v>
      </c>
      <c r="B1" s="45"/>
      <c r="C1" s="45"/>
      <c r="D1" s="45"/>
      <c r="E1" s="45"/>
      <c r="F1" s="45"/>
      <c r="G1" s="45"/>
      <c r="H1" s="45"/>
      <c r="I1" s="75"/>
      <c r="J1" s="75"/>
      <c r="K1" s="75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5"/>
      <c r="J2" s="75"/>
      <c r="K2" s="75"/>
    </row>
    <row r="3" ht="29.25" customHeight="1" spans="1:11">
      <c r="A3" s="66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99"/>
      <c r="B4" s="99"/>
      <c r="C4" s="99"/>
      <c r="D4" s="99"/>
      <c r="E4" s="99"/>
      <c r="F4" s="99"/>
      <c r="G4" s="99"/>
      <c r="H4" s="99"/>
      <c r="I4" s="99"/>
      <c r="J4" s="76" t="s">
        <v>2</v>
      </c>
      <c r="K4" s="76"/>
    </row>
    <row r="5" ht="26.25" customHeight="1" spans="1:11">
      <c r="A5" s="68" t="s">
        <v>40</v>
      </c>
      <c r="B5" s="68"/>
      <c r="C5" s="68" t="s">
        <v>75</v>
      </c>
      <c r="D5" s="68"/>
      <c r="E5" s="68"/>
      <c r="F5" s="68" t="s">
        <v>76</v>
      </c>
      <c r="G5" s="68"/>
      <c r="H5" s="68"/>
      <c r="I5" s="68" t="s">
        <v>77</v>
      </c>
      <c r="J5" s="68"/>
      <c r="K5" s="68"/>
    </row>
    <row r="6" s="64" customFormat="1" ht="30.75" customHeight="1" spans="1:11">
      <c r="A6" s="68" t="s">
        <v>45</v>
      </c>
      <c r="B6" s="68" t="s">
        <v>46</v>
      </c>
      <c r="C6" s="68" t="s">
        <v>78</v>
      </c>
      <c r="D6" s="68" t="s">
        <v>65</v>
      </c>
      <c r="E6" s="68" t="s">
        <v>66</v>
      </c>
      <c r="F6" s="68" t="s">
        <v>78</v>
      </c>
      <c r="G6" s="68" t="s">
        <v>65</v>
      </c>
      <c r="H6" s="68" t="s">
        <v>66</v>
      </c>
      <c r="I6" s="68" t="s">
        <v>78</v>
      </c>
      <c r="J6" s="68" t="s">
        <v>65</v>
      </c>
      <c r="K6" s="68" t="s">
        <v>66</v>
      </c>
    </row>
    <row r="7" s="64" customFormat="1" ht="30.75" customHeight="1" spans="1:11">
      <c r="A7" s="100">
        <v>205</v>
      </c>
      <c r="B7" s="101" t="s">
        <v>47</v>
      </c>
      <c r="C7" s="102">
        <f>C8+C12</f>
        <v>395.6826</v>
      </c>
      <c r="D7" s="102">
        <f>D8+D12</f>
        <v>292.7764</v>
      </c>
      <c r="E7" s="102">
        <f>E8+E12</f>
        <v>102.9062</v>
      </c>
      <c r="F7" s="102">
        <f>F8+F10</f>
        <v>337.75</v>
      </c>
      <c r="G7" s="102">
        <f>G8+G10</f>
        <v>337.75</v>
      </c>
      <c r="H7" s="102"/>
      <c r="I7" s="102">
        <f t="shared" ref="I7:I9" si="0">(F7-C7)/C7*100</f>
        <v>-14.6411795717072</v>
      </c>
      <c r="J7" s="102">
        <f t="shared" ref="J7:J9" si="1">(G7-D7)/D7*100</f>
        <v>15.3610741849411</v>
      </c>
      <c r="K7" s="72"/>
    </row>
    <row r="8" s="64" customFormat="1" ht="30.75" customHeight="1" spans="1:11">
      <c r="A8" s="100">
        <v>20502</v>
      </c>
      <c r="B8" s="101" t="s">
        <v>48</v>
      </c>
      <c r="C8" s="102">
        <f t="shared" ref="C8:G8" si="2">C9</f>
        <v>395.2326</v>
      </c>
      <c r="D8" s="102">
        <f t="shared" si="2"/>
        <v>292.3264</v>
      </c>
      <c r="E8" s="102">
        <f t="shared" si="2"/>
        <v>102.9062</v>
      </c>
      <c r="F8" s="102">
        <f t="shared" si="2"/>
        <v>332.22</v>
      </c>
      <c r="G8" s="102">
        <f t="shared" si="2"/>
        <v>332.22</v>
      </c>
      <c r="H8" s="102"/>
      <c r="I8" s="102">
        <f t="shared" si="0"/>
        <v>-15.943168655622</v>
      </c>
      <c r="J8" s="102">
        <f t="shared" si="1"/>
        <v>13.64693712234</v>
      </c>
      <c r="K8" s="72"/>
    </row>
    <row r="9" s="64" customFormat="1" ht="30.75" customHeight="1" spans="1:11">
      <c r="A9" s="100">
        <v>2050299</v>
      </c>
      <c r="B9" s="101" t="s">
        <v>49</v>
      </c>
      <c r="C9" s="102">
        <f>D9+E9</f>
        <v>395.2326</v>
      </c>
      <c r="D9" s="102">
        <v>292.3264</v>
      </c>
      <c r="E9" s="102">
        <v>102.9062</v>
      </c>
      <c r="F9" s="102">
        <f>G9+H9</f>
        <v>332.22</v>
      </c>
      <c r="G9" s="103">
        <v>332.22</v>
      </c>
      <c r="H9" s="102"/>
      <c r="I9" s="102">
        <f t="shared" si="0"/>
        <v>-15.943168655622</v>
      </c>
      <c r="J9" s="102">
        <f t="shared" si="1"/>
        <v>13.64693712234</v>
      </c>
      <c r="K9" s="72"/>
    </row>
    <row r="10" s="64" customFormat="1" ht="30.75" customHeight="1" spans="1:11">
      <c r="A10" s="100">
        <v>20509</v>
      </c>
      <c r="B10" s="54" t="s">
        <v>50</v>
      </c>
      <c r="C10" s="102"/>
      <c r="D10" s="102"/>
      <c r="E10" s="102"/>
      <c r="F10" s="103">
        <v>5.53</v>
      </c>
      <c r="G10" s="103">
        <v>5.53</v>
      </c>
      <c r="H10" s="104"/>
      <c r="I10" s="102"/>
      <c r="J10" s="102"/>
      <c r="K10" s="72"/>
    </row>
    <row r="11" s="64" customFormat="1" ht="30.75" customHeight="1" spans="1:11">
      <c r="A11" s="100">
        <v>2050999</v>
      </c>
      <c r="B11" s="54" t="s">
        <v>51</v>
      </c>
      <c r="C11" s="102"/>
      <c r="D11" s="102"/>
      <c r="E11" s="102"/>
      <c r="F11" s="103">
        <v>5.53</v>
      </c>
      <c r="G11" s="103">
        <v>5.53</v>
      </c>
      <c r="H11" s="102"/>
      <c r="I11" s="102"/>
      <c r="J11" s="102"/>
      <c r="K11" s="72"/>
    </row>
    <row r="12" customFormat="1" ht="30.75" customHeight="1" spans="1:11">
      <c r="A12" s="100">
        <v>20599</v>
      </c>
      <c r="B12" s="54" t="s">
        <v>79</v>
      </c>
      <c r="C12" s="102">
        <f>C13</f>
        <v>0.45</v>
      </c>
      <c r="D12" s="102">
        <f>D13</f>
        <v>0.45</v>
      </c>
      <c r="E12" s="102"/>
      <c r="F12" s="102"/>
      <c r="G12" s="102"/>
      <c r="H12" s="102"/>
      <c r="I12" s="102">
        <f t="shared" ref="I12:I24" si="3">(F12-C12)/C12*100</f>
        <v>-100</v>
      </c>
      <c r="J12" s="102">
        <f t="shared" ref="J12:J24" si="4">(G12-D12)/D12*100</f>
        <v>-100</v>
      </c>
      <c r="K12" s="72"/>
    </row>
    <row r="13" ht="30.75" customHeight="1" spans="1:11">
      <c r="A13" s="100">
        <v>2059999</v>
      </c>
      <c r="B13" s="54" t="s">
        <v>79</v>
      </c>
      <c r="C13" s="102">
        <f t="shared" ref="C13:C19" si="5">D13</f>
        <v>0.45</v>
      </c>
      <c r="D13" s="102">
        <v>0.45</v>
      </c>
      <c r="E13" s="102"/>
      <c r="F13" s="102"/>
      <c r="G13" s="102"/>
      <c r="H13" s="102"/>
      <c r="I13" s="102">
        <f t="shared" si="3"/>
        <v>-100</v>
      </c>
      <c r="J13" s="102">
        <f t="shared" si="4"/>
        <v>-100</v>
      </c>
      <c r="K13" s="72"/>
    </row>
    <row r="14" ht="30.75" customHeight="1" spans="1:11">
      <c r="A14" s="100">
        <v>208</v>
      </c>
      <c r="B14" s="58" t="s">
        <v>52</v>
      </c>
      <c r="C14" s="102">
        <f t="shared" ref="C14:G14" si="6">C15</f>
        <v>40.4852</v>
      </c>
      <c r="D14" s="102">
        <f t="shared" si="6"/>
        <v>40.4852</v>
      </c>
      <c r="E14" s="102"/>
      <c r="F14" s="102">
        <f t="shared" si="6"/>
        <v>44.26</v>
      </c>
      <c r="G14" s="102">
        <f t="shared" si="6"/>
        <v>44.26</v>
      </c>
      <c r="H14" s="102"/>
      <c r="I14" s="102">
        <f t="shared" si="3"/>
        <v>9.3239010799008</v>
      </c>
      <c r="J14" s="102">
        <f t="shared" si="4"/>
        <v>9.3239010799008</v>
      </c>
      <c r="K14" s="72"/>
    </row>
    <row r="15" ht="30.75" customHeight="1" spans="1:11">
      <c r="A15" s="100">
        <v>20805</v>
      </c>
      <c r="B15" s="54" t="s">
        <v>53</v>
      </c>
      <c r="C15" s="102">
        <f t="shared" ref="C15:G15" si="7">C17+C16</f>
        <v>40.4852</v>
      </c>
      <c r="D15" s="102">
        <f t="shared" si="7"/>
        <v>40.4852</v>
      </c>
      <c r="E15" s="102"/>
      <c r="F15" s="102">
        <f t="shared" si="7"/>
        <v>44.26</v>
      </c>
      <c r="G15" s="102">
        <f t="shared" si="7"/>
        <v>44.26</v>
      </c>
      <c r="H15" s="102"/>
      <c r="I15" s="102">
        <f t="shared" si="3"/>
        <v>9.3239010799008</v>
      </c>
      <c r="J15" s="102">
        <f t="shared" si="4"/>
        <v>9.3239010799008</v>
      </c>
      <c r="K15" s="72"/>
    </row>
    <row r="16" ht="30.75" customHeight="1" spans="1:11">
      <c r="A16" s="100">
        <v>2080502</v>
      </c>
      <c r="B16" s="54" t="s">
        <v>54</v>
      </c>
      <c r="C16" s="102">
        <f t="shared" si="5"/>
        <v>4.536</v>
      </c>
      <c r="D16" s="102">
        <v>4.536</v>
      </c>
      <c r="E16" s="102"/>
      <c r="F16" s="102">
        <f t="shared" ref="F16:F19" si="8">G16</f>
        <v>4.6</v>
      </c>
      <c r="G16" s="103">
        <v>4.6</v>
      </c>
      <c r="H16" s="102"/>
      <c r="I16" s="102">
        <f t="shared" si="3"/>
        <v>1.41093474426808</v>
      </c>
      <c r="J16" s="102">
        <f t="shared" si="4"/>
        <v>1.41093474426808</v>
      </c>
      <c r="K16" s="72"/>
    </row>
    <row r="17" ht="30.75" customHeight="1" spans="1:11">
      <c r="A17" s="100">
        <v>2080505</v>
      </c>
      <c r="B17" s="58" t="s">
        <v>55</v>
      </c>
      <c r="C17" s="102">
        <f t="shared" si="5"/>
        <v>35.9492</v>
      </c>
      <c r="D17" s="102">
        <v>35.9492</v>
      </c>
      <c r="E17" s="102"/>
      <c r="F17" s="102">
        <f t="shared" si="8"/>
        <v>39.66</v>
      </c>
      <c r="G17" s="103">
        <v>39.66</v>
      </c>
      <c r="H17" s="102"/>
      <c r="I17" s="102">
        <f t="shared" si="3"/>
        <v>10.3223437517386</v>
      </c>
      <c r="J17" s="102">
        <f t="shared" si="4"/>
        <v>10.3223437517386</v>
      </c>
      <c r="K17" s="72"/>
    </row>
    <row r="18" ht="30.75" customHeight="1" spans="1:11">
      <c r="A18" s="100">
        <v>210</v>
      </c>
      <c r="B18" s="54" t="s">
        <v>56</v>
      </c>
      <c r="C18" s="102">
        <f t="shared" si="5"/>
        <v>14.6044</v>
      </c>
      <c r="D18" s="102">
        <f t="shared" ref="D18:D22" si="9">D19</f>
        <v>14.6044</v>
      </c>
      <c r="E18" s="102"/>
      <c r="F18" s="102">
        <f t="shared" si="8"/>
        <v>16.11</v>
      </c>
      <c r="G18" s="102">
        <f t="shared" ref="G18:G22" si="10">G19</f>
        <v>16.11</v>
      </c>
      <c r="H18" s="102"/>
      <c r="I18" s="102">
        <f>(F18-D18)/D18*100</f>
        <v>10.309221878338</v>
      </c>
      <c r="J18" s="102">
        <f t="shared" si="4"/>
        <v>10.309221878338</v>
      </c>
      <c r="K18" s="72"/>
    </row>
    <row r="19" ht="30.75" customHeight="1" spans="1:11">
      <c r="A19" s="100">
        <v>21011</v>
      </c>
      <c r="B19" s="54" t="s">
        <v>57</v>
      </c>
      <c r="C19" s="102">
        <f t="shared" si="5"/>
        <v>14.6044</v>
      </c>
      <c r="D19" s="102">
        <f t="shared" si="9"/>
        <v>14.6044</v>
      </c>
      <c r="E19" s="102"/>
      <c r="F19" s="102">
        <f t="shared" si="8"/>
        <v>16.11</v>
      </c>
      <c r="G19" s="102">
        <f t="shared" si="10"/>
        <v>16.11</v>
      </c>
      <c r="H19" s="102"/>
      <c r="I19" s="102">
        <f t="shared" si="3"/>
        <v>10.309221878338</v>
      </c>
      <c r="J19" s="102">
        <f t="shared" si="4"/>
        <v>10.309221878338</v>
      </c>
      <c r="K19" s="72"/>
    </row>
    <row r="20" ht="30.75" customHeight="1" spans="1:11">
      <c r="A20" s="100">
        <v>2101102</v>
      </c>
      <c r="B20" s="54" t="s">
        <v>58</v>
      </c>
      <c r="C20" s="102">
        <f>SUM(D20:E20)</f>
        <v>14.6044</v>
      </c>
      <c r="D20" s="102">
        <v>14.6044</v>
      </c>
      <c r="E20" s="102"/>
      <c r="F20" s="102">
        <f>SUM(G20:H20)</f>
        <v>16.11</v>
      </c>
      <c r="G20" s="103">
        <v>16.11</v>
      </c>
      <c r="H20" s="102"/>
      <c r="I20" s="102">
        <f t="shared" si="3"/>
        <v>10.309221878338</v>
      </c>
      <c r="J20" s="102">
        <f t="shared" si="4"/>
        <v>10.309221878338</v>
      </c>
      <c r="K20" s="72"/>
    </row>
    <row r="21" ht="30.75" customHeight="1" spans="1:11">
      <c r="A21" s="100">
        <v>221</v>
      </c>
      <c r="B21" s="101" t="s">
        <v>59</v>
      </c>
      <c r="C21" s="102">
        <f>C22</f>
        <v>26.9619</v>
      </c>
      <c r="D21" s="102">
        <f t="shared" si="9"/>
        <v>26.9619</v>
      </c>
      <c r="E21" s="102"/>
      <c r="F21" s="102">
        <f>F22</f>
        <v>29.74</v>
      </c>
      <c r="G21" s="102">
        <f t="shared" si="10"/>
        <v>29.74</v>
      </c>
      <c r="H21" s="102"/>
      <c r="I21" s="102">
        <f t="shared" si="3"/>
        <v>10.303799064606</v>
      </c>
      <c r="J21" s="102">
        <f t="shared" si="4"/>
        <v>10.303799064606</v>
      </c>
      <c r="K21" s="72"/>
    </row>
    <row r="22" ht="30.75" customHeight="1" spans="1:11">
      <c r="A22" s="100">
        <v>22102</v>
      </c>
      <c r="B22" s="101" t="s">
        <v>60</v>
      </c>
      <c r="C22" s="102">
        <f>C23</f>
        <v>26.9619</v>
      </c>
      <c r="D22" s="102">
        <f t="shared" si="9"/>
        <v>26.9619</v>
      </c>
      <c r="E22" s="102"/>
      <c r="F22" s="102">
        <f>F23</f>
        <v>29.74</v>
      </c>
      <c r="G22" s="102">
        <f t="shared" si="10"/>
        <v>29.74</v>
      </c>
      <c r="H22" s="102"/>
      <c r="I22" s="102">
        <f t="shared" si="3"/>
        <v>10.303799064606</v>
      </c>
      <c r="J22" s="102">
        <f t="shared" si="4"/>
        <v>10.303799064606</v>
      </c>
      <c r="K22" s="72"/>
    </row>
    <row r="23" ht="30.75" customHeight="1" spans="1:11">
      <c r="A23" s="100">
        <v>2210201</v>
      </c>
      <c r="B23" s="101" t="s">
        <v>61</v>
      </c>
      <c r="C23" s="102">
        <f>D23</f>
        <v>26.9619</v>
      </c>
      <c r="D23" s="102">
        <v>26.9619</v>
      </c>
      <c r="E23" s="102"/>
      <c r="F23" s="102">
        <f>G23</f>
        <v>29.74</v>
      </c>
      <c r="G23" s="103">
        <v>29.74</v>
      </c>
      <c r="H23" s="102"/>
      <c r="I23" s="102">
        <f t="shared" si="3"/>
        <v>10.303799064606</v>
      </c>
      <c r="J23" s="102">
        <f t="shared" si="4"/>
        <v>10.303799064606</v>
      </c>
      <c r="K23" s="72"/>
    </row>
    <row r="24" ht="30.75" customHeight="1" spans="1:11">
      <c r="A24" s="105" t="s">
        <v>62</v>
      </c>
      <c r="B24" s="106"/>
      <c r="C24" s="102">
        <f t="shared" ref="C24:G24" si="11">C7+C14+C18+C21</f>
        <v>477.7341</v>
      </c>
      <c r="D24" s="102">
        <f t="shared" si="11"/>
        <v>374.8279</v>
      </c>
      <c r="E24" s="102">
        <f t="shared" si="11"/>
        <v>102.9062</v>
      </c>
      <c r="F24" s="102">
        <f t="shared" si="11"/>
        <v>427.86</v>
      </c>
      <c r="G24" s="102">
        <f t="shared" si="11"/>
        <v>427.86</v>
      </c>
      <c r="H24" s="102"/>
      <c r="I24" s="102">
        <f t="shared" si="3"/>
        <v>-10.4397195008688</v>
      </c>
      <c r="J24" s="102">
        <f t="shared" si="4"/>
        <v>14.1483864995108</v>
      </c>
      <c r="K24" s="72"/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workbookViewId="0">
      <selection activeCell="H53" sqref="H53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1" t="s">
        <v>80</v>
      </c>
      <c r="B1" s="92"/>
      <c r="C1" s="92"/>
    </row>
    <row r="2" ht="44.25" customHeight="1" spans="1:5">
      <c r="A2" s="93" t="s">
        <v>81</v>
      </c>
      <c r="B2" s="93"/>
      <c r="C2" s="93"/>
      <c r="D2" s="94"/>
      <c r="E2" s="94"/>
    </row>
    <row r="3" ht="20.25" customHeight="1" spans="3:3">
      <c r="C3" s="95" t="s">
        <v>2</v>
      </c>
    </row>
    <row r="4" ht="22.5" customHeight="1" spans="1:3">
      <c r="A4" s="96" t="s">
        <v>82</v>
      </c>
      <c r="B4" s="96" t="s">
        <v>6</v>
      </c>
      <c r="C4" s="96" t="s">
        <v>83</v>
      </c>
    </row>
    <row r="5" ht="22.5" customHeight="1" spans="1:3">
      <c r="A5" s="97" t="s">
        <v>84</v>
      </c>
      <c r="B5" s="96">
        <v>366.03</v>
      </c>
      <c r="C5" s="97"/>
    </row>
    <row r="6" ht="22.5" customHeight="1" spans="1:3">
      <c r="A6" s="97" t="s">
        <v>85</v>
      </c>
      <c r="B6" s="96">
        <v>154.99</v>
      </c>
      <c r="C6" s="97"/>
    </row>
    <row r="7" ht="22.5" customHeight="1" spans="1:3">
      <c r="A7" s="97" t="s">
        <v>86</v>
      </c>
      <c r="B7" s="96">
        <v>18.29</v>
      </c>
      <c r="C7" s="97"/>
    </row>
    <row r="8" ht="22.5" customHeight="1" spans="1:3">
      <c r="A8" s="97" t="s">
        <v>87</v>
      </c>
      <c r="B8" s="96"/>
      <c r="C8" s="97"/>
    </row>
    <row r="9" ht="22.5" customHeight="1" spans="1:3">
      <c r="A9" s="97" t="s">
        <v>88</v>
      </c>
      <c r="B9" s="96">
        <v>91.71</v>
      </c>
      <c r="C9" s="97"/>
    </row>
    <row r="10" ht="22.5" customHeight="1" spans="1:3">
      <c r="A10" s="97" t="s">
        <v>89</v>
      </c>
      <c r="B10" s="96">
        <v>39.66</v>
      </c>
      <c r="C10" s="97"/>
    </row>
    <row r="11" ht="22.5" customHeight="1" spans="1:3">
      <c r="A11" s="97" t="s">
        <v>90</v>
      </c>
      <c r="B11" s="96"/>
      <c r="C11" s="97"/>
    </row>
    <row r="12" ht="22.5" customHeight="1" spans="1:3">
      <c r="A12" s="97" t="s">
        <v>91</v>
      </c>
      <c r="B12" s="96">
        <v>16.11</v>
      </c>
      <c r="C12" s="97"/>
    </row>
    <row r="13" ht="22.5" customHeight="1" spans="1:3">
      <c r="A13" s="97" t="s">
        <v>92</v>
      </c>
      <c r="B13" s="96"/>
      <c r="C13" s="97"/>
    </row>
    <row r="14" ht="22.5" customHeight="1" spans="1:3">
      <c r="A14" s="97" t="s">
        <v>93</v>
      </c>
      <c r="B14" s="96">
        <v>0.17</v>
      </c>
      <c r="C14" s="97"/>
    </row>
    <row r="15" ht="22.5" customHeight="1" spans="1:3">
      <c r="A15" s="97" t="s">
        <v>94</v>
      </c>
      <c r="B15" s="96">
        <v>29.74</v>
      </c>
      <c r="C15" s="97"/>
    </row>
    <row r="16" ht="22.5" customHeight="1" spans="1:3">
      <c r="A16" s="97" t="s">
        <v>95</v>
      </c>
      <c r="B16" s="96">
        <v>15.36</v>
      </c>
      <c r="C16" s="97"/>
    </row>
    <row r="17" ht="22.5" customHeight="1" spans="1:3">
      <c r="A17" s="97" t="s">
        <v>96</v>
      </c>
      <c r="B17" s="96">
        <v>45.58</v>
      </c>
      <c r="C17" s="97"/>
    </row>
    <row r="18" ht="22.5" customHeight="1" spans="1:3">
      <c r="A18" s="97" t="s">
        <v>97</v>
      </c>
      <c r="B18" s="96">
        <v>1.3</v>
      </c>
      <c r="C18" s="97"/>
    </row>
    <row r="19" ht="22.5" customHeight="1" spans="1:3">
      <c r="A19" s="97" t="s">
        <v>98</v>
      </c>
      <c r="B19" s="96">
        <v>1.49</v>
      </c>
      <c r="C19" s="97"/>
    </row>
    <row r="20" ht="22.5" customHeight="1" spans="1:3">
      <c r="A20" s="97" t="s">
        <v>99</v>
      </c>
      <c r="B20" s="96"/>
      <c r="C20" s="97"/>
    </row>
    <row r="21" ht="22.5" customHeight="1" spans="1:3">
      <c r="A21" s="97" t="s">
        <v>100</v>
      </c>
      <c r="B21" s="96"/>
      <c r="C21" s="97"/>
    </row>
    <row r="22" ht="22.5" customHeight="1" spans="1:3">
      <c r="A22" s="97" t="s">
        <v>101</v>
      </c>
      <c r="B22" s="96"/>
      <c r="C22" s="97"/>
    </row>
    <row r="23" ht="22.5" customHeight="1" spans="1:3">
      <c r="A23" s="97" t="s">
        <v>102</v>
      </c>
      <c r="B23" s="96"/>
      <c r="C23" s="97"/>
    </row>
    <row r="24" ht="22.5" customHeight="1" spans="1:3">
      <c r="A24" s="97" t="s">
        <v>103</v>
      </c>
      <c r="B24" s="96"/>
      <c r="C24" s="97"/>
    </row>
    <row r="25" ht="22.5" customHeight="1" spans="1:3">
      <c r="A25" s="97" t="s">
        <v>104</v>
      </c>
      <c r="B25" s="96">
        <v>11.74</v>
      </c>
      <c r="C25" s="97"/>
    </row>
    <row r="26" ht="22.5" customHeight="1" spans="1:3">
      <c r="A26" s="97" t="s">
        <v>105</v>
      </c>
      <c r="B26" s="96"/>
      <c r="C26" s="97"/>
    </row>
    <row r="27" ht="22.5" customHeight="1" spans="1:3">
      <c r="A27" s="97" t="s">
        <v>106</v>
      </c>
      <c r="B27" s="96">
        <v>0.39</v>
      </c>
      <c r="C27" s="97"/>
    </row>
    <row r="28" ht="22.5" customHeight="1" spans="1:3">
      <c r="A28" s="97" t="s">
        <v>107</v>
      </c>
      <c r="B28" s="96"/>
      <c r="C28" s="97"/>
    </row>
    <row r="29" ht="22.5" customHeight="1" spans="1:3">
      <c r="A29" s="97" t="s">
        <v>108</v>
      </c>
      <c r="B29" s="96">
        <v>9</v>
      </c>
      <c r="C29" s="97"/>
    </row>
    <row r="30" ht="22.5" customHeight="1" spans="1:3">
      <c r="A30" s="97" t="s">
        <v>109</v>
      </c>
      <c r="B30" s="96"/>
      <c r="C30" s="97"/>
    </row>
    <row r="31" ht="22.5" customHeight="1" spans="1:3">
      <c r="A31" s="97" t="s">
        <v>110</v>
      </c>
      <c r="B31" s="96"/>
      <c r="C31" s="97"/>
    </row>
    <row r="32" ht="22.5" customHeight="1" spans="1:3">
      <c r="A32" s="97" t="s">
        <v>111</v>
      </c>
      <c r="B32" s="96">
        <v>1.6</v>
      </c>
      <c r="C32" s="97"/>
    </row>
    <row r="33" ht="22.5" customHeight="1" spans="1:3">
      <c r="A33" s="97" t="s">
        <v>112</v>
      </c>
      <c r="B33" s="96"/>
      <c r="C33" s="97"/>
    </row>
    <row r="34" ht="22.5" customHeight="1" spans="1:3">
      <c r="A34" s="97" t="s">
        <v>113</v>
      </c>
      <c r="B34" s="96"/>
      <c r="C34" s="97"/>
    </row>
    <row r="35" ht="22.5" customHeight="1" spans="1:3">
      <c r="A35" s="97" t="s">
        <v>114</v>
      </c>
      <c r="B35" s="96"/>
      <c r="C35" s="97"/>
    </row>
    <row r="36" ht="22.5" customHeight="1" spans="1:3">
      <c r="A36" s="97" t="s">
        <v>115</v>
      </c>
      <c r="B36" s="96"/>
      <c r="C36" s="97"/>
    </row>
    <row r="37" ht="22.5" customHeight="1" spans="1:3">
      <c r="A37" s="97" t="s">
        <v>116</v>
      </c>
      <c r="B37" s="96">
        <v>8.5</v>
      </c>
      <c r="C37" s="97"/>
    </row>
    <row r="38" ht="22.5" customHeight="1" spans="1:3">
      <c r="A38" s="97" t="s">
        <v>117</v>
      </c>
      <c r="B38" s="96"/>
      <c r="C38" s="97"/>
    </row>
    <row r="39" ht="22.5" customHeight="1" spans="1:3">
      <c r="A39" s="97" t="s">
        <v>118</v>
      </c>
      <c r="B39" s="96">
        <v>2</v>
      </c>
      <c r="C39" s="97"/>
    </row>
    <row r="40" ht="22.5" customHeight="1" spans="1:3">
      <c r="A40" s="97" t="s">
        <v>119</v>
      </c>
      <c r="B40" s="96">
        <v>5.31</v>
      </c>
      <c r="C40" s="97"/>
    </row>
    <row r="41" ht="22.5" customHeight="1" spans="1:3">
      <c r="A41" s="97" t="s">
        <v>120</v>
      </c>
      <c r="B41" s="96"/>
      <c r="C41" s="97"/>
    </row>
    <row r="42" ht="22.5" customHeight="1" spans="1:3">
      <c r="A42" s="97" t="s">
        <v>121</v>
      </c>
      <c r="B42" s="96">
        <v>0.2</v>
      </c>
      <c r="C42" s="97"/>
    </row>
    <row r="43" ht="22.5" customHeight="1" spans="1:3">
      <c r="A43" s="97" t="s">
        <v>122</v>
      </c>
      <c r="B43" s="96"/>
      <c r="C43" s="97"/>
    </row>
    <row r="44" ht="22.5" customHeight="1" spans="1:3">
      <c r="A44" s="98" t="s">
        <v>123</v>
      </c>
      <c r="B44" s="96">
        <v>4.05</v>
      </c>
      <c r="C44" s="97"/>
    </row>
    <row r="45" ht="22.5" customHeight="1" spans="1:3">
      <c r="A45" s="97" t="s">
        <v>124</v>
      </c>
      <c r="B45" s="96">
        <v>10.72</v>
      </c>
      <c r="C45" s="97"/>
    </row>
    <row r="46" ht="22.5" customHeight="1" spans="1:3">
      <c r="A46" s="97" t="s">
        <v>125</v>
      </c>
      <c r="B46" s="96"/>
      <c r="C46" s="97"/>
    </row>
    <row r="47" ht="22.5" customHeight="1" spans="1:3">
      <c r="A47" s="97" t="s">
        <v>126</v>
      </c>
      <c r="B47" s="96">
        <v>4.6</v>
      </c>
      <c r="C47" s="97"/>
    </row>
    <row r="48" ht="22.5" customHeight="1" spans="1:3">
      <c r="A48" s="97" t="s">
        <v>127</v>
      </c>
      <c r="B48" s="96"/>
      <c r="C48" s="97"/>
    </row>
    <row r="49" ht="22.5" customHeight="1" spans="1:3">
      <c r="A49" s="97" t="s">
        <v>128</v>
      </c>
      <c r="B49" s="96"/>
      <c r="C49" s="97"/>
    </row>
    <row r="50" ht="22.5" customHeight="1" spans="1:3">
      <c r="A50" s="97" t="s">
        <v>129</v>
      </c>
      <c r="B50" s="96"/>
      <c r="C50" s="97"/>
    </row>
    <row r="51" ht="22.5" customHeight="1" spans="1:3">
      <c r="A51" s="97" t="s">
        <v>130</v>
      </c>
      <c r="B51" s="96"/>
      <c r="C51" s="97"/>
    </row>
    <row r="52" ht="22.5" customHeight="1" spans="1:3">
      <c r="A52" s="97" t="s">
        <v>131</v>
      </c>
      <c r="B52" s="96"/>
      <c r="C52" s="97"/>
    </row>
    <row r="53" ht="22.5" customHeight="1" spans="1:3">
      <c r="A53" s="97" t="s">
        <v>132</v>
      </c>
      <c r="B53" s="96"/>
      <c r="C53" s="97"/>
    </row>
    <row r="54" ht="22.5" customHeight="1" spans="1:3">
      <c r="A54" s="97" t="s">
        <v>133</v>
      </c>
      <c r="B54" s="96"/>
      <c r="C54" s="97"/>
    </row>
    <row r="55" ht="22.5" customHeight="1" spans="1:3">
      <c r="A55" s="97" t="s">
        <v>134</v>
      </c>
      <c r="B55" s="96"/>
      <c r="C55" s="97"/>
    </row>
    <row r="56" ht="22.5" customHeight="1" spans="1:3">
      <c r="A56" s="97" t="s">
        <v>135</v>
      </c>
      <c r="B56" s="96">
        <v>6.12</v>
      </c>
      <c r="C56" s="97"/>
    </row>
    <row r="57" ht="22.5" customHeight="1" spans="1:3">
      <c r="A57" s="97" t="s">
        <v>136</v>
      </c>
      <c r="B57" s="96">
        <v>5.53</v>
      </c>
      <c r="C57" s="97"/>
    </row>
    <row r="58" ht="22.5" customHeight="1" spans="1:3">
      <c r="A58" s="97" t="s">
        <v>137</v>
      </c>
      <c r="B58" s="96">
        <v>5.53</v>
      </c>
      <c r="C58" s="97"/>
    </row>
    <row r="59" ht="22.5" customHeight="1" spans="1:3">
      <c r="A59" s="96" t="s">
        <v>138</v>
      </c>
      <c r="B59" s="96">
        <v>427.86</v>
      </c>
      <c r="C59" s="97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7" t="s">
        <v>139</v>
      </c>
    </row>
    <row r="2" ht="19.5" customHeight="1" spans="1:2">
      <c r="A2" s="79"/>
      <c r="B2" s="80"/>
    </row>
    <row r="3" ht="30" customHeight="1" spans="1:2">
      <c r="A3" s="81" t="s">
        <v>140</v>
      </c>
      <c r="B3" s="81"/>
    </row>
    <row r="4" ht="16.5" customHeight="1" spans="1:2">
      <c r="A4" s="82"/>
      <c r="B4" s="83" t="s">
        <v>2</v>
      </c>
    </row>
    <row r="5" ht="38.25" customHeight="1" spans="1:2">
      <c r="A5" s="84" t="s">
        <v>5</v>
      </c>
      <c r="B5" s="84" t="s">
        <v>76</v>
      </c>
    </row>
    <row r="6" ht="38.25" customHeight="1" spans="1:2">
      <c r="A6" s="85" t="s">
        <v>141</v>
      </c>
      <c r="B6" s="72"/>
    </row>
    <row r="7" ht="38.25" customHeight="1" spans="1:2">
      <c r="A7" s="72" t="s">
        <v>142</v>
      </c>
      <c r="B7" s="72"/>
    </row>
    <row r="8" ht="38.25" customHeight="1" spans="1:2">
      <c r="A8" s="72" t="s">
        <v>143</v>
      </c>
      <c r="B8" s="72"/>
    </row>
    <row r="9" ht="38.25" customHeight="1" spans="1:2">
      <c r="A9" s="86" t="s">
        <v>144</v>
      </c>
      <c r="B9" s="86"/>
    </row>
    <row r="10" ht="38.25" customHeight="1" spans="1:2">
      <c r="A10" s="87" t="s">
        <v>145</v>
      </c>
      <c r="B10" s="86"/>
    </row>
    <row r="11" ht="38.25" customHeight="1" spans="1:2">
      <c r="A11" s="88" t="s">
        <v>146</v>
      </c>
      <c r="B11" s="89"/>
    </row>
    <row r="12" ht="91.5" customHeight="1" spans="1:2">
      <c r="A12" s="90" t="s">
        <v>147</v>
      </c>
      <c r="B12" s="90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M16" sqref="M16"/>
    </sheetView>
  </sheetViews>
  <sheetFormatPr defaultColWidth="6.875" defaultRowHeight="11.25"/>
  <cols>
    <col min="1" max="1" width="18.125" style="65" customWidth="1"/>
    <col min="2" max="2" width="15.375" style="65" customWidth="1"/>
    <col min="3" max="11" width="9.875" style="65" customWidth="1"/>
    <col min="12" max="16384" width="6.875" style="65"/>
  </cols>
  <sheetData>
    <row r="1" ht="16.5" customHeight="1" spans="1:11">
      <c r="A1" s="44" t="s">
        <v>148</v>
      </c>
      <c r="B1" s="45"/>
      <c r="C1" s="45"/>
      <c r="D1" s="45"/>
      <c r="E1" s="45"/>
      <c r="F1" s="45"/>
      <c r="G1" s="45"/>
      <c r="H1" s="45"/>
      <c r="I1" s="45"/>
      <c r="J1" s="75"/>
      <c r="K1" s="75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5"/>
      <c r="K2" s="75"/>
    </row>
    <row r="3" ht="29.25" customHeight="1" spans="1:11">
      <c r="A3" s="66" t="s">
        <v>149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ht="26.25" customHeight="1" spans="1:11">
      <c r="A4" s="67"/>
      <c r="B4" s="67"/>
      <c r="C4" s="67"/>
      <c r="D4" s="67"/>
      <c r="E4" s="67"/>
      <c r="F4" s="67"/>
      <c r="G4" s="67"/>
      <c r="H4" s="67"/>
      <c r="I4" s="67"/>
      <c r="J4" s="76" t="s">
        <v>2</v>
      </c>
      <c r="K4" s="76"/>
    </row>
    <row r="5" ht="26.25" customHeight="1" spans="1:11">
      <c r="A5" s="68" t="s">
        <v>40</v>
      </c>
      <c r="B5" s="68"/>
      <c r="C5" s="68" t="s">
        <v>75</v>
      </c>
      <c r="D5" s="68"/>
      <c r="E5" s="68"/>
      <c r="F5" s="68" t="s">
        <v>76</v>
      </c>
      <c r="G5" s="68"/>
      <c r="H5" s="68"/>
      <c r="I5" s="68" t="s">
        <v>150</v>
      </c>
      <c r="J5" s="68"/>
      <c r="K5" s="68"/>
    </row>
    <row r="6" s="64" customFormat="1" ht="27.75" customHeight="1" spans="1:11">
      <c r="A6" s="68" t="s">
        <v>45</v>
      </c>
      <c r="B6" s="68" t="s">
        <v>46</v>
      </c>
      <c r="C6" s="68" t="s">
        <v>78</v>
      </c>
      <c r="D6" s="68" t="s">
        <v>65</v>
      </c>
      <c r="E6" s="68" t="s">
        <v>66</v>
      </c>
      <c r="F6" s="68" t="s">
        <v>78</v>
      </c>
      <c r="G6" s="68" t="s">
        <v>65</v>
      </c>
      <c r="H6" s="68" t="s">
        <v>66</v>
      </c>
      <c r="I6" s="68" t="s">
        <v>78</v>
      </c>
      <c r="J6" s="68" t="s">
        <v>65</v>
      </c>
      <c r="K6" s="68" t="s">
        <v>66</v>
      </c>
    </row>
    <row r="7" s="64" customFormat="1" ht="30" customHeight="1" spans="1:11">
      <c r="A7" s="69"/>
      <c r="B7" s="70"/>
      <c r="C7" s="70"/>
      <c r="D7" s="70"/>
      <c r="E7" s="70"/>
      <c r="F7" s="70"/>
      <c r="G7" s="70"/>
      <c r="H7" s="70"/>
      <c r="I7" s="70"/>
      <c r="J7" s="77"/>
      <c r="K7" s="77"/>
    </row>
    <row r="8" s="64" customFormat="1" ht="30" customHeight="1" spans="1:11">
      <c r="A8" s="69"/>
      <c r="B8" s="70"/>
      <c r="C8" s="70"/>
      <c r="D8" s="70"/>
      <c r="E8" s="70"/>
      <c r="F8" s="70"/>
      <c r="G8" s="70"/>
      <c r="H8" s="70"/>
      <c r="I8" s="70"/>
      <c r="J8" s="77"/>
      <c r="K8" s="77"/>
    </row>
    <row r="9" s="64" customFormat="1" ht="30" customHeight="1" spans="1:11">
      <c r="A9" s="69"/>
      <c r="B9" s="70"/>
      <c r="C9" s="70"/>
      <c r="D9" s="70"/>
      <c r="E9" s="70"/>
      <c r="F9" s="70"/>
      <c r="G9" s="70"/>
      <c r="H9" s="70"/>
      <c r="I9" s="70"/>
      <c r="J9" s="77"/>
      <c r="K9" s="77"/>
    </row>
    <row r="10" s="64" customFormat="1" ht="30" customHeight="1" spans="1:11">
      <c r="A10" s="69"/>
      <c r="B10" s="70"/>
      <c r="C10" s="70"/>
      <c r="D10" s="70"/>
      <c r="E10" s="70"/>
      <c r="F10" s="70"/>
      <c r="G10" s="70"/>
      <c r="H10" s="70"/>
      <c r="I10" s="70"/>
      <c r="J10" s="77"/>
      <c r="K10" s="77"/>
    </row>
    <row r="11" customFormat="1" ht="30" customHeight="1" spans="1:11">
      <c r="A11" s="69"/>
      <c r="B11" s="71"/>
      <c r="C11" s="71"/>
      <c r="D11" s="71"/>
      <c r="E11" s="71"/>
      <c r="F11" s="71"/>
      <c r="G11" s="71"/>
      <c r="H11" s="71"/>
      <c r="I11" s="71"/>
      <c r="J11" s="78"/>
      <c r="K11" s="78"/>
    </row>
    <row r="12" customFormat="1" ht="30" customHeight="1" spans="1:11">
      <c r="A12" s="69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customFormat="1" ht="30" customHeight="1" spans="1:11">
      <c r="A13" s="69"/>
      <c r="B13" s="70"/>
      <c r="C13" s="70"/>
      <c r="D13" s="70"/>
      <c r="E13" s="70"/>
      <c r="F13" s="70"/>
      <c r="G13" s="70"/>
      <c r="H13" s="70"/>
      <c r="I13" s="70"/>
      <c r="J13" s="72"/>
      <c r="K13" s="72"/>
    </row>
    <row r="14" ht="30" customHeight="1" spans="1:11">
      <c r="A14" s="69"/>
      <c r="B14" s="72"/>
      <c r="C14" s="72"/>
      <c r="D14" s="72"/>
      <c r="E14" s="72"/>
      <c r="F14" s="72"/>
      <c r="G14" s="72"/>
      <c r="H14" s="72"/>
      <c r="I14" s="70"/>
      <c r="J14" s="72"/>
      <c r="K14" s="72"/>
    </row>
    <row r="15" ht="30" customHeight="1" spans="1:11">
      <c r="A15" s="69"/>
      <c r="B15" s="70"/>
      <c r="C15" s="70"/>
      <c r="D15" s="70"/>
      <c r="E15" s="70"/>
      <c r="F15" s="70"/>
      <c r="G15" s="70"/>
      <c r="H15" s="70"/>
      <c r="I15" s="70"/>
      <c r="J15" s="72"/>
      <c r="K15" s="72"/>
    </row>
    <row r="16" ht="30" customHeight="1" spans="1:11">
      <c r="A16" s="69"/>
      <c r="B16" s="70"/>
      <c r="C16" s="70"/>
      <c r="D16" s="70"/>
      <c r="E16" s="70"/>
      <c r="F16" s="70"/>
      <c r="G16" s="70"/>
      <c r="H16" s="70"/>
      <c r="I16" s="70"/>
      <c r="J16" s="72"/>
      <c r="K16" s="72"/>
    </row>
    <row r="17" ht="30" customHeight="1" spans="1:11">
      <c r="A17" s="73" t="s">
        <v>151</v>
      </c>
      <c r="B17" s="74"/>
      <c r="C17" s="70"/>
      <c r="D17" s="70"/>
      <c r="E17" s="70"/>
      <c r="F17" s="70"/>
      <c r="G17" s="70"/>
      <c r="H17" s="70"/>
      <c r="I17" s="70"/>
      <c r="J17" s="72"/>
      <c r="K17" s="72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H9" sqref="H9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152</v>
      </c>
      <c r="B1" s="45"/>
      <c r="C1" s="45"/>
      <c r="D1" s="45"/>
      <c r="E1" s="45"/>
      <c r="F1" s="45"/>
    </row>
    <row r="2" ht="22.5" spans="1:8">
      <c r="A2" s="46" t="s">
        <v>153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154</v>
      </c>
      <c r="B4" s="51" t="s">
        <v>155</v>
      </c>
      <c r="C4" s="52" t="s">
        <v>156</v>
      </c>
      <c r="D4" s="52"/>
      <c r="E4" s="53" t="s">
        <v>157</v>
      </c>
      <c r="F4" s="10" t="s">
        <v>158</v>
      </c>
      <c r="G4" s="53" t="s">
        <v>159</v>
      </c>
      <c r="H4" s="53" t="s">
        <v>160</v>
      </c>
    </row>
    <row r="5" ht="21" customHeight="1" spans="1:8">
      <c r="A5" s="50"/>
      <c r="B5" s="51"/>
      <c r="C5" s="10" t="s">
        <v>161</v>
      </c>
      <c r="D5" s="10" t="s">
        <v>162</v>
      </c>
      <c r="E5" s="53"/>
      <c r="F5" s="10"/>
      <c r="G5" s="53"/>
      <c r="H5" s="53"/>
    </row>
    <row r="6" ht="27.75" customHeight="1" spans="1:8">
      <c r="A6" s="54" t="s">
        <v>151</v>
      </c>
      <c r="B6" s="54" t="s">
        <v>67</v>
      </c>
      <c r="C6" s="55">
        <v>59.36</v>
      </c>
      <c r="D6" s="56"/>
      <c r="E6" s="57"/>
      <c r="F6" s="57"/>
      <c r="G6" s="57"/>
      <c r="H6" s="55"/>
    </row>
    <row r="7" ht="27.75" customHeight="1" spans="1:8">
      <c r="A7" s="58" t="s">
        <v>163</v>
      </c>
      <c r="B7" s="55">
        <v>6.69</v>
      </c>
      <c r="C7" s="55">
        <v>6.69</v>
      </c>
      <c r="D7" s="56"/>
      <c r="E7" s="59" t="s">
        <v>49</v>
      </c>
      <c r="F7" s="60" t="s">
        <v>164</v>
      </c>
      <c r="G7" s="58" t="s">
        <v>163</v>
      </c>
      <c r="H7" s="61" t="s">
        <v>165</v>
      </c>
    </row>
    <row r="8" ht="27.75" customHeight="1" spans="1:8">
      <c r="A8" s="58" t="s">
        <v>166</v>
      </c>
      <c r="B8" s="55">
        <v>34.27</v>
      </c>
      <c r="C8" s="55">
        <v>34.27</v>
      </c>
      <c r="D8" s="56"/>
      <c r="E8" s="59" t="s">
        <v>49</v>
      </c>
      <c r="F8" s="60" t="s">
        <v>164</v>
      </c>
      <c r="G8" s="58" t="s">
        <v>166</v>
      </c>
      <c r="H8" s="62" t="s">
        <v>167</v>
      </c>
    </row>
    <row r="9" ht="27.75" customHeight="1" spans="1:8">
      <c r="A9" s="58" t="s">
        <v>168</v>
      </c>
      <c r="B9" s="55">
        <v>18.4</v>
      </c>
      <c r="C9" s="55">
        <v>18.4</v>
      </c>
      <c r="D9" s="56"/>
      <c r="E9" s="59" t="s">
        <v>49</v>
      </c>
      <c r="F9" s="60" t="s">
        <v>169</v>
      </c>
      <c r="G9" s="58" t="s">
        <v>168</v>
      </c>
      <c r="H9" s="60" t="s">
        <v>170</v>
      </c>
    </row>
    <row r="10" ht="27.75" customHeight="1" spans="1:8">
      <c r="A10" s="58"/>
      <c r="B10" s="56"/>
      <c r="C10" s="56"/>
      <c r="D10" s="56"/>
      <c r="E10" s="63"/>
      <c r="F10" s="60"/>
      <c r="G10" s="60"/>
      <c r="H10" s="60"/>
    </row>
    <row r="11" ht="27.75" customHeight="1" spans="1:8">
      <c r="A11" s="58"/>
      <c r="B11" s="56"/>
      <c r="C11" s="56"/>
      <c r="D11" s="56"/>
      <c r="E11" s="63"/>
      <c r="F11" s="60"/>
      <c r="G11" s="60"/>
      <c r="H11" s="60"/>
    </row>
    <row r="12" ht="27.75" customHeight="1" spans="1:8">
      <c r="A12" s="58"/>
      <c r="B12" s="56"/>
      <c r="C12" s="56"/>
      <c r="D12" s="56"/>
      <c r="E12" s="63"/>
      <c r="F12" s="60"/>
      <c r="G12" s="60"/>
      <c r="H12" s="60"/>
    </row>
    <row r="13" ht="27.75" customHeight="1" spans="1:8">
      <c r="A13" s="58"/>
      <c r="B13" s="56"/>
      <c r="C13" s="56"/>
      <c r="D13" s="56"/>
      <c r="E13" s="63"/>
      <c r="F13" s="60"/>
      <c r="G13" s="60"/>
      <c r="H13" s="60"/>
    </row>
    <row r="14" ht="27.75" customHeight="1" spans="1:8">
      <c r="A14" s="58"/>
      <c r="B14" s="56"/>
      <c r="C14" s="56"/>
      <c r="D14" s="56"/>
      <c r="E14" s="63"/>
      <c r="F14" s="60"/>
      <c r="G14" s="60"/>
      <c r="H14" s="60"/>
    </row>
    <row r="15" ht="27.75" customHeight="1" spans="1:8">
      <c r="A15" s="58"/>
      <c r="B15" s="56"/>
      <c r="C15" s="56"/>
      <c r="D15" s="56"/>
      <c r="E15" s="63"/>
      <c r="F15" s="60"/>
      <c r="G15" s="60"/>
      <c r="H15" s="60"/>
    </row>
    <row r="16" ht="27.75" customHeight="1" spans="1:8">
      <c r="A16" s="58"/>
      <c r="B16" s="56"/>
      <c r="C16" s="56"/>
      <c r="D16" s="56"/>
      <c r="E16" s="63"/>
      <c r="F16" s="60"/>
      <c r="G16" s="60"/>
      <c r="H16" s="60"/>
    </row>
    <row r="17" ht="27.75" customHeight="1" spans="1:8">
      <c r="A17" s="58"/>
      <c r="B17" s="56"/>
      <c r="C17" s="56"/>
      <c r="D17" s="56"/>
      <c r="E17" s="63"/>
      <c r="F17" s="60"/>
      <c r="G17" s="60"/>
      <c r="H17" s="60"/>
    </row>
    <row r="18" ht="27.75" customHeight="1" spans="1:8">
      <c r="A18" s="58"/>
      <c r="B18" s="56"/>
      <c r="C18" s="56"/>
      <c r="D18" s="56"/>
      <c r="E18" s="63"/>
      <c r="F18" s="60"/>
      <c r="G18" s="60"/>
      <c r="H18" s="60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2021-05-25T09:10:54Z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D117A24525D643F19A18C1925E38DB21</vt:lpwstr>
  </property>
</Properties>
</file>