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256" windowHeight="984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25725" iterate="1"/>
</workbook>
</file>

<file path=xl/calcChain.xml><?xml version="1.0" encoding="utf-8"?>
<calcChain xmlns="http://schemas.openxmlformats.org/spreadsheetml/2006/main">
  <c r="B57" i="6"/>
  <c r="K25" i="2"/>
  <c r="J25"/>
  <c r="I25"/>
  <c r="J24"/>
  <c r="I24"/>
  <c r="F24"/>
  <c r="J23"/>
  <c r="I23"/>
  <c r="F23"/>
  <c r="J22"/>
  <c r="I22"/>
  <c r="F22"/>
  <c r="J21"/>
  <c r="I21"/>
  <c r="F21"/>
  <c r="J20"/>
  <c r="I20"/>
  <c r="F20"/>
  <c r="J19"/>
  <c r="I19"/>
  <c r="F19"/>
  <c r="J18"/>
  <c r="I18"/>
  <c r="F18"/>
  <c r="J17"/>
  <c r="I17"/>
  <c r="F17"/>
  <c r="K16"/>
  <c r="J16"/>
  <c r="I16"/>
  <c r="F16"/>
  <c r="K15"/>
  <c r="I15"/>
  <c r="F15"/>
  <c r="K14"/>
  <c r="I14"/>
  <c r="F14"/>
  <c r="J13"/>
  <c r="I13"/>
  <c r="F13"/>
  <c r="K12"/>
  <c r="J12"/>
  <c r="I12"/>
  <c r="F12"/>
  <c r="J11"/>
  <c r="I11"/>
  <c r="F11"/>
  <c r="J10"/>
  <c r="I10"/>
  <c r="F10"/>
  <c r="F9"/>
  <c r="J8"/>
  <c r="I8"/>
  <c r="F8"/>
  <c r="K7"/>
  <c r="J7"/>
  <c r="I7"/>
  <c r="F7"/>
  <c r="E29" i="12"/>
  <c r="C28" i="9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H29" i="1"/>
  <c r="F29"/>
  <c r="D29"/>
  <c r="B29"/>
  <c r="H28"/>
  <c r="H25"/>
  <c r="H16"/>
  <c r="H15"/>
  <c r="D9"/>
  <c r="D8"/>
</calcChain>
</file>

<file path=xl/sharedStrings.xml><?xml version="1.0" encoding="utf-8"?>
<sst xmlns="http://schemas.openxmlformats.org/spreadsheetml/2006/main" count="410" uniqueCount="226">
  <si>
    <t>表1</t>
  </si>
  <si>
    <t>孝义市残疾人联合会2021年部门收支总表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</si>
  <si>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</si>
  <si>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</si>
  <si>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</si>
  <si>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</si>
  <si>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</si>
  <si>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</si>
  <si>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</si>
  <si>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</si>
  <si>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</si>
  <si>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</si>
  <si>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</si>
  <si>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</si>
  <si>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</si>
  <si>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</si>
  <si>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</si>
  <si>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</si>
  <si>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</si>
  <si>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</si>
  <si>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</si>
  <si>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</si>
  <si>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</si>
  <si>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</si>
  <si>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</si>
  <si>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</si>
  <si>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</si>
  <si>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</si>
  <si>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</si>
  <si>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</si>
  <si>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</si>
  <si>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</si>
  <si>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</si>
  <si>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</si>
  <si>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</si>
  <si>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</si>
  <si>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</si>
  <si>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</si>
  <si>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</si>
  <si>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孝义市残疾人联合会2021年部门收入总表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</si>
  <si>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</si>
  <si>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</si>
  <si>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</si>
  <si>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</si>
  <si>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</si>
  <si>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</si>
  <si>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</si>
  <si>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</si>
  <si>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</si>
  <si>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</si>
  <si>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行政事业单位离退休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</si>
  <si>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</si>
  <si>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</si>
  <si>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</si>
  <si>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</si>
  <si>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</si>
  <si>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</si>
  <si>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</si>
  <si>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</si>
  <si>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行政运行（残疾人事业）</t>
  </si>
  <si>
    <t>2081104</t>
  </si>
  <si>
    <t>残疾人康复</t>
  </si>
  <si>
    <t>2081105</t>
  </si>
  <si>
    <t>残疾人就业和扶贫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</si>
  <si>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</si>
  <si>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</si>
  <si>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</si>
  <si>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</si>
  <si>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</si>
  <si>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</si>
  <si>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</si>
  <si>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</si>
  <si>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</si>
  <si>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</si>
  <si>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</si>
  <si>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</si>
  <si>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住房保障支出</t>
  </si>
  <si>
    <t>住房改革支出</t>
  </si>
  <si>
    <t>住房公积金</t>
  </si>
  <si>
    <t>其他支出</t>
  </si>
  <si>
    <t>彩票公益金安排的支出</t>
  </si>
  <si>
    <t>用于残疾人事业的彩票公益金支出</t>
  </si>
  <si>
    <t>合   计</t>
  </si>
  <si>
    <t>表3</t>
  </si>
  <si>
    <t>孝义市残疾人联合会2021年部门支出总表</t>
  </si>
  <si>
    <t>基本支出</t>
  </si>
  <si>
    <t>项目支出</t>
  </si>
  <si>
    <t>合      计</t>
  </si>
  <si>
    <t>表4</t>
  </si>
  <si>
    <t>孝义市残疾人联合会2021年财政拨款收支总表</t>
  </si>
  <si>
    <t>小计</t>
  </si>
  <si>
    <t>政府性基金预算</t>
  </si>
  <si>
    <t>十五、资源勘探信息等支出</t>
  </si>
  <si>
    <t>表5</t>
  </si>
  <si>
    <t>孝义市残疾人联合会2021年一般公共预算支出表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</si>
  <si>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</si>
  <si>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</si>
  <si>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</si>
  <si>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</si>
  <si>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</si>
  <si>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孝义市残疾人联合会2021年一般公共预算基本支出经济科目表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</si>
  <si>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</si>
  <si>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</si>
  <si>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</si>
  <si>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</si>
  <si>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</si>
  <si>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</si>
  <si>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</si>
  <si>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</si>
  <si>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</si>
  <si>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</si>
  <si>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</si>
  <si>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</si>
  <si>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</si>
  <si>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</si>
  <si>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</si>
  <si>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</si>
  <si>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</si>
  <si>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</si>
  <si>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</si>
  <si>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</si>
  <si>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</si>
  <si>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</si>
  <si>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</si>
  <si>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</si>
  <si>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</si>
  <si>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</si>
  <si>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</si>
  <si>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</si>
  <si>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</si>
  <si>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</si>
  <si>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</si>
  <si>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</si>
  <si>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</si>
  <si>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</si>
  <si>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</si>
  <si>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</si>
  <si>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</si>
  <si>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</si>
  <si>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</si>
  <si>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</si>
  <si>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</si>
  <si>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</si>
  <si>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</si>
  <si>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</si>
  <si>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</si>
  <si>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</si>
  <si>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</si>
  <si>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</si>
  <si>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</si>
  <si>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</si>
  <si>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</si>
  <si>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</si>
  <si>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</si>
  <si>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</si>
  <si>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</si>
  <si>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</si>
  <si>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孝义市车联合会2021年一般公共预算“三公”经费支出情况统计表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</si>
  <si>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</si>
  <si>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</si>
  <si>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</si>
  <si>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</si>
  <si>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</si>
  <si>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</si>
  <si>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</si>
  <si>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</si>
  <si>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孝义市残疾人联合会2021年政府性基金预算支出表</t>
  </si>
  <si>
    <t>2021年预算比2020年预算数增减</t>
  </si>
  <si>
    <t>表9</t>
  </si>
  <si>
    <t>孝义市残疾人联合会2021年一般公共预算重点项目绩效目标表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</si>
  <si>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</si>
  <si>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</si>
  <si>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</si>
  <si>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</si>
  <si>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</si>
  <si>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</si>
  <si>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</si>
  <si>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</si>
  <si>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</si>
  <si>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</si>
  <si>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残疾人机动燃油车补贴晋财社（2020）274号</t>
  </si>
  <si>
    <t>机动燃油车补贴</t>
  </si>
  <si>
    <t>节约资金，提高使用率</t>
  </si>
  <si>
    <t>　助残扶贫项目晋财社（2020）261号</t>
  </si>
  <si>
    <t>　助残扶贫项目</t>
  </si>
  <si>
    <t>　0-6岁儿童残疾筛查 晋财社（2020）261号</t>
  </si>
  <si>
    <t>　0-6岁儿童残疾筛查</t>
  </si>
  <si>
    <t>　残疾儿童康复救助 晋财社（2020）261号</t>
  </si>
  <si>
    <t>残疾儿童康复救助</t>
  </si>
  <si>
    <t>　残疾人康复 晋财社（2020）274号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</si>
  <si>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</si>
  <si>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孝义市残疾人联合会2021年政府采购预算表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</si>
  <si>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</si>
  <si>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</si>
  <si>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</si>
  <si>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</si>
  <si>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</si>
  <si>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</si>
  <si>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</si>
  <si>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</si>
  <si>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</si>
  <si>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</si>
  <si>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</si>
  <si>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</si>
  <si>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</si>
  <si>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</si>
  <si>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</si>
  <si>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办公A4纸</t>
  </si>
  <si>
    <t>办公消耗用品</t>
  </si>
  <si>
    <t>件</t>
  </si>
  <si>
    <t>托养服务</t>
  </si>
  <si>
    <t>专业技术服务</t>
  </si>
  <si>
    <t>项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</si>
  <si>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</si>
  <si>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孝义市残疾人联合会2021年政府购买服务支出预算表</t>
  </si>
  <si>
    <t>购买服务内容</t>
  </si>
  <si>
    <t>承接主体</t>
  </si>
  <si>
    <t>一般公共预算资金</t>
  </si>
  <si>
    <t>其他收入安排资金</t>
  </si>
  <si>
    <t>　代缴残疾人养老保险、医疗保险</t>
  </si>
  <si>
    <t>养老、医保</t>
    <phoneticPr fontId="13" type="noConversion"/>
  </si>
  <si>
    <t>　残疾人春节慰问</t>
  </si>
  <si>
    <t>　疫情期间残疾人就业和基本生活保障</t>
  </si>
  <si>
    <t>疫情</t>
    <phoneticPr fontId="13" type="noConversion"/>
  </si>
  <si>
    <t>评估</t>
    <phoneticPr fontId="13" type="noConversion"/>
  </si>
  <si>
    <t>残疾人托养服务项目第三方评估费用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</si>
</sst>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* #,##0.0;* \-#,##0.0;* &quot;&quot;??;@"/>
    <numFmt numFmtId="178" formatCode="0_ 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3" workbookViewId="0">
      <selection activeCell="A40" sqref="A40"/>
    </sheetView>
  </sheetViews>
  <sheetFormatPr defaultColWidth="6.8984375" defaultRowHeight="10.8"/>
  <cols>
    <col min="1" max="1" width="33" style="40" customWidth="1"/>
    <col min="2" max="4" width="9.19921875" style="40" customWidth="1"/>
    <col min="5" max="5" width="34.09765625" style="40" customWidth="1"/>
    <col min="6" max="8" width="10.19921875" style="40" customWidth="1"/>
    <col min="9" max="16384" width="6.8984375" style="40"/>
  </cols>
  <sheetData>
    <row r="1" spans="1:8" ht="16.5" customHeight="1">
      <c r="A1" s="41" t="s">
        <v>0</v>
      </c>
      <c r="B1" s="41"/>
      <c r="C1" s="41"/>
      <c r="D1" s="71"/>
      <c r="E1" s="71"/>
      <c r="F1" s="71"/>
      <c r="G1" s="71"/>
      <c r="H1" s="72"/>
    </row>
    <row r="2" spans="1:8" ht="18.75" customHeight="1">
      <c r="A2" s="73"/>
      <c r="B2" s="73"/>
      <c r="C2" s="73"/>
      <c r="D2" s="71"/>
      <c r="E2" s="71"/>
      <c r="F2" s="71"/>
      <c r="G2" s="71"/>
      <c r="H2" s="72"/>
    </row>
    <row r="3" spans="1:8" ht="21" customHeight="1">
      <c r="A3" s="80" t="s">
        <v>1</v>
      </c>
      <c r="B3" s="80"/>
      <c r="C3" s="80"/>
      <c r="D3" s="80"/>
      <c r="E3" s="80"/>
      <c r="F3" s="80"/>
      <c r="G3" s="80"/>
      <c r="H3" s="80"/>
    </row>
    <row r="4" spans="1:8" ht="14.25" customHeight="1">
      <c r="A4" s="74"/>
      <c r="B4" s="74"/>
      <c r="C4" s="74"/>
      <c r="D4" s="74"/>
      <c r="E4" s="74"/>
      <c r="F4" s="74"/>
      <c r="G4" s="74"/>
      <c r="H4" s="54" t="s">
        <v>2</v>
      </c>
    </row>
    <row r="5" spans="1:8" ht="24" customHeight="1">
      <c r="A5" s="81" t="s">
        <v>3</v>
      </c>
      <c r="B5" s="82"/>
      <c r="C5" s="82"/>
      <c r="D5" s="82"/>
      <c r="E5" s="81" t="s">
        <v>4</v>
      </c>
      <c r="F5" s="82"/>
      <c r="G5" s="82"/>
      <c r="H5" s="82"/>
    </row>
    <row r="6" spans="1:8" ht="24" customHeight="1">
      <c r="A6" s="86" t="s">
        <v>5</v>
      </c>
      <c r="B6" s="83" t="s">
        <v>6</v>
      </c>
      <c r="C6" s="84"/>
      <c r="D6" s="85"/>
      <c r="E6" s="88" t="s">
        <v>7</v>
      </c>
      <c r="F6" s="83" t="s">
        <v>6</v>
      </c>
      <c r="G6" s="84"/>
      <c r="H6" s="85"/>
    </row>
    <row r="7" spans="1:8" ht="48.75" customHeight="1">
      <c r="A7" s="87"/>
      <c r="B7" s="77" t="s">
        <v>8</v>
      </c>
      <c r="C7" s="77" t="s">
        <v>9</v>
      </c>
      <c r="D7" s="77" t="s">
        <v>10</v>
      </c>
      <c r="E7" s="89"/>
      <c r="F7" s="77" t="s">
        <v>8</v>
      </c>
      <c r="G7" s="77" t="s">
        <v>9</v>
      </c>
      <c r="H7" s="77" t="s">
        <v>10</v>
      </c>
    </row>
    <row r="8" spans="1:8" ht="24" customHeight="1">
      <c r="A8" s="44" t="s">
        <v>11</v>
      </c>
      <c r="B8" s="44">
        <v>416.07</v>
      </c>
      <c r="C8" s="75">
        <v>480.12</v>
      </c>
      <c r="D8" s="49">
        <f>ROUND((C8-B8)/B8*100,2)</f>
        <v>15.39</v>
      </c>
      <c r="E8" s="45" t="s">
        <v>12</v>
      </c>
      <c r="F8" s="45"/>
      <c r="G8" s="45"/>
      <c r="H8" s="49"/>
    </row>
    <row r="9" spans="1:8" ht="24" customHeight="1">
      <c r="A9" s="44" t="s">
        <v>13</v>
      </c>
      <c r="B9" s="44">
        <v>88.27</v>
      </c>
      <c r="C9" s="75">
        <v>17.309999999999999</v>
      </c>
      <c r="D9" s="49">
        <f>ROUND((C9-B9)/B9*100,2)</f>
        <v>-80.39</v>
      </c>
      <c r="E9" s="45" t="s">
        <v>14</v>
      </c>
      <c r="F9" s="45"/>
      <c r="G9" s="45"/>
      <c r="H9" s="49"/>
    </row>
    <row r="10" spans="1:8" ht="24" customHeight="1">
      <c r="A10" s="44" t="s">
        <v>15</v>
      </c>
      <c r="B10" s="44"/>
      <c r="C10" s="44"/>
      <c r="D10" s="49"/>
      <c r="E10" s="45" t="s">
        <v>16</v>
      </c>
      <c r="F10" s="45"/>
      <c r="G10" s="45"/>
      <c r="H10" s="49"/>
    </row>
    <row r="11" spans="1:8" ht="24" customHeight="1">
      <c r="A11" s="44" t="s">
        <v>17</v>
      </c>
      <c r="B11" s="44"/>
      <c r="C11" s="44"/>
      <c r="D11" s="49"/>
      <c r="E11" s="44" t="s">
        <v>18</v>
      </c>
      <c r="F11" s="44"/>
      <c r="G11" s="44"/>
      <c r="H11" s="49"/>
    </row>
    <row r="12" spans="1:8" ht="24" customHeight="1">
      <c r="A12" s="44"/>
      <c r="B12" s="44"/>
      <c r="C12" s="44"/>
      <c r="D12" s="49"/>
      <c r="E12" s="45" t="s">
        <v>19</v>
      </c>
      <c r="F12" s="45"/>
      <c r="G12" s="45"/>
      <c r="H12" s="49"/>
    </row>
    <row r="13" spans="1:8" ht="24" customHeight="1">
      <c r="A13" s="44"/>
      <c r="B13" s="44"/>
      <c r="C13" s="44"/>
      <c r="D13" s="49"/>
      <c r="E13" s="45" t="s">
        <v>20</v>
      </c>
      <c r="F13" s="45"/>
      <c r="G13" s="45"/>
      <c r="H13" s="49"/>
    </row>
    <row r="14" spans="1:8" ht="24" customHeight="1">
      <c r="A14" s="44"/>
      <c r="B14" s="44"/>
      <c r="C14" s="44"/>
      <c r="D14" s="49"/>
      <c r="E14" s="44" t="s">
        <v>21</v>
      </c>
      <c r="F14" s="44"/>
      <c r="G14" s="44"/>
      <c r="H14" s="44"/>
    </row>
    <row r="15" spans="1:8" ht="24" customHeight="1">
      <c r="A15" s="44"/>
      <c r="B15" s="44"/>
      <c r="C15" s="44"/>
      <c r="D15" s="49"/>
      <c r="E15" s="44" t="s">
        <v>22</v>
      </c>
      <c r="F15" s="78">
        <v>394.04</v>
      </c>
      <c r="G15" s="75">
        <v>459.19</v>
      </c>
      <c r="H15" s="44">
        <f>ROUND((G15-F15)/F15*100,2)</f>
        <v>16.53</v>
      </c>
    </row>
    <row r="16" spans="1:8" ht="24" customHeight="1">
      <c r="A16" s="44"/>
      <c r="B16" s="44"/>
      <c r="C16" s="44"/>
      <c r="D16" s="49"/>
      <c r="E16" s="45" t="s">
        <v>23</v>
      </c>
      <c r="F16" s="78">
        <v>8.39</v>
      </c>
      <c r="G16" s="75">
        <v>7.88</v>
      </c>
      <c r="H16" s="44">
        <f>ROUND((G16-F16)/F16*100,2)</f>
        <v>-6.08</v>
      </c>
    </row>
    <row r="17" spans="1:8" ht="24" customHeight="1">
      <c r="A17" s="44"/>
      <c r="B17" s="44"/>
      <c r="C17" s="44"/>
      <c r="D17" s="49"/>
      <c r="E17" s="45" t="s">
        <v>24</v>
      </c>
      <c r="F17" s="78"/>
      <c r="G17" s="75"/>
      <c r="H17" s="44"/>
    </row>
    <row r="18" spans="1:8" ht="24" customHeight="1">
      <c r="A18" s="44"/>
      <c r="B18" s="44"/>
      <c r="C18" s="44"/>
      <c r="D18" s="49"/>
      <c r="E18" s="44" t="s">
        <v>25</v>
      </c>
      <c r="F18" s="78"/>
      <c r="G18" s="78"/>
      <c r="H18" s="44"/>
    </row>
    <row r="19" spans="1:8" ht="24" customHeight="1">
      <c r="A19" s="44"/>
      <c r="B19" s="44"/>
      <c r="C19" s="44"/>
      <c r="D19" s="49"/>
      <c r="E19" s="44" t="s">
        <v>26</v>
      </c>
      <c r="F19" s="78"/>
      <c r="G19" s="44"/>
      <c r="H19" s="44"/>
    </row>
    <row r="20" spans="1:8" ht="24" customHeight="1">
      <c r="A20" s="44"/>
      <c r="B20" s="44"/>
      <c r="C20" s="44"/>
      <c r="D20" s="49"/>
      <c r="E20" s="44" t="s">
        <v>27</v>
      </c>
      <c r="F20" s="78"/>
      <c r="G20" s="44"/>
      <c r="H20" s="44"/>
    </row>
    <row r="21" spans="1:8" ht="24" customHeight="1">
      <c r="A21" s="44"/>
      <c r="B21" s="44"/>
      <c r="C21" s="44"/>
      <c r="D21" s="49"/>
      <c r="E21" s="44" t="s">
        <v>28</v>
      </c>
      <c r="F21" s="78"/>
      <c r="G21" s="44"/>
      <c r="H21" s="44"/>
    </row>
    <row r="22" spans="1:8" ht="24" customHeight="1">
      <c r="A22" s="44"/>
      <c r="B22" s="44"/>
      <c r="C22" s="44"/>
      <c r="D22" s="49"/>
      <c r="E22" s="44" t="s">
        <v>29</v>
      </c>
      <c r="F22" s="44"/>
      <c r="G22" s="44"/>
      <c r="H22" s="44"/>
    </row>
    <row r="23" spans="1:8" ht="24" customHeight="1">
      <c r="A23" s="44"/>
      <c r="B23" s="44"/>
      <c r="C23" s="44"/>
      <c r="D23" s="49"/>
      <c r="E23" s="44" t="s">
        <v>30</v>
      </c>
      <c r="F23" s="44"/>
      <c r="G23" s="44"/>
      <c r="H23" s="44"/>
    </row>
    <row r="24" spans="1:8" ht="24" customHeight="1">
      <c r="A24" s="44"/>
      <c r="B24" s="44"/>
      <c r="C24" s="44"/>
      <c r="D24" s="49"/>
      <c r="E24" s="44" t="s">
        <v>31</v>
      </c>
      <c r="F24" s="44"/>
      <c r="G24" s="44"/>
      <c r="H24" s="44"/>
    </row>
    <row r="25" spans="1:8" ht="24" customHeight="1">
      <c r="A25" s="44"/>
      <c r="B25" s="44"/>
      <c r="C25" s="44"/>
      <c r="D25" s="49"/>
      <c r="E25" s="44" t="s">
        <v>32</v>
      </c>
      <c r="F25" s="44">
        <v>13.64</v>
      </c>
      <c r="G25" s="75">
        <v>13.05</v>
      </c>
      <c r="H25" s="44">
        <f t="shared" ref="H25:H29" si="0">ROUND((G25-F25)/F25*100,2)</f>
        <v>-4.33</v>
      </c>
    </row>
    <row r="26" spans="1:8" ht="24" customHeight="1">
      <c r="A26" s="44"/>
      <c r="B26" s="44"/>
      <c r="C26" s="44"/>
      <c r="D26" s="49"/>
      <c r="E26" s="44" t="s">
        <v>33</v>
      </c>
      <c r="F26" s="44"/>
      <c r="G26" s="75"/>
      <c r="H26" s="44"/>
    </row>
    <row r="27" spans="1:8" ht="24" customHeight="1">
      <c r="A27" s="44"/>
      <c r="B27" s="44"/>
      <c r="C27" s="44"/>
      <c r="D27" s="49"/>
      <c r="E27" s="44" t="s">
        <v>34</v>
      </c>
      <c r="F27" s="44"/>
      <c r="G27" s="75"/>
      <c r="H27" s="44"/>
    </row>
    <row r="28" spans="1:8" ht="24" customHeight="1">
      <c r="A28" s="44"/>
      <c r="B28" s="44"/>
      <c r="C28" s="44"/>
      <c r="D28" s="49"/>
      <c r="E28" s="44" t="s">
        <v>35</v>
      </c>
      <c r="F28" s="67">
        <v>88.27</v>
      </c>
      <c r="G28" s="75">
        <v>17.309999999999999</v>
      </c>
      <c r="H28" s="44">
        <f t="shared" si="0"/>
        <v>-80.39</v>
      </c>
    </row>
    <row r="29" spans="1:8" ht="24" customHeight="1">
      <c r="A29" s="42" t="s">
        <v>36</v>
      </c>
      <c r="B29" s="42">
        <f>SUM(B8:B28)</f>
        <v>504.34</v>
      </c>
      <c r="C29" s="42">
        <v>497.43</v>
      </c>
      <c r="D29" s="49">
        <f>ROUND((C29-B29)/B29*100,2)</f>
        <v>-1.37</v>
      </c>
      <c r="E29" s="42" t="s">
        <v>37</v>
      </c>
      <c r="F29" s="42">
        <f>SUM(F15:F28)</f>
        <v>504.34</v>
      </c>
      <c r="G29" s="42">
        <v>497.43</v>
      </c>
      <c r="H29" s="44">
        <f t="shared" si="0"/>
        <v>-1.37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opLeftCell="A7" workbookViewId="0">
      <selection activeCell="P7" sqref="P7"/>
    </sheetView>
  </sheetViews>
  <sheetFormatPr defaultColWidth="9" defaultRowHeight="15.6"/>
  <cols>
    <col min="1" max="1" width="8.69921875" customWidth="1"/>
    <col min="2" max="2" width="14" customWidth="1"/>
    <col min="3" max="4" width="8.69921875" customWidth="1"/>
  </cols>
  <sheetData>
    <row r="1" spans="1:14" ht="31.5" customHeight="1">
      <c r="A1" s="1" t="s">
        <v>190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7"/>
    </row>
    <row r="2" spans="1:14" ht="33" customHeight="1">
      <c r="A2" s="104" t="s">
        <v>191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26.2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22.5" customHeight="1">
      <c r="A4" s="109" t="s">
        <v>192</v>
      </c>
      <c r="B4" s="112" t="s">
        <v>193</v>
      </c>
      <c r="C4" s="112" t="s">
        <v>194</v>
      </c>
      <c r="D4" s="112" t="s">
        <v>195</v>
      </c>
      <c r="E4" s="6" t="s">
        <v>196</v>
      </c>
      <c r="F4" s="6"/>
      <c r="G4" s="6"/>
      <c r="H4" s="6"/>
      <c r="I4" s="6"/>
      <c r="J4" s="6"/>
      <c r="K4" s="6"/>
      <c r="L4" s="6"/>
      <c r="M4" s="6"/>
      <c r="N4" s="115" t="s">
        <v>197</v>
      </c>
    </row>
    <row r="5" spans="1:14" ht="37.5" customHeight="1">
      <c r="A5" s="110"/>
      <c r="B5" s="112"/>
      <c r="C5" s="112"/>
      <c r="D5" s="112"/>
      <c r="E5" s="103" t="s">
        <v>198</v>
      </c>
      <c r="F5" s="6" t="s">
        <v>41</v>
      </c>
      <c r="G5" s="6"/>
      <c r="H5" s="6"/>
      <c r="I5" s="6"/>
      <c r="J5" s="28"/>
      <c r="K5" s="28"/>
      <c r="L5" s="113" t="s">
        <v>199</v>
      </c>
      <c r="M5" s="113" t="s">
        <v>200</v>
      </c>
      <c r="N5" s="116"/>
    </row>
    <row r="6" spans="1:14" ht="78.75" customHeight="1">
      <c r="A6" s="111"/>
      <c r="B6" s="112"/>
      <c r="C6" s="112"/>
      <c r="D6" s="112"/>
      <c r="E6" s="103"/>
      <c r="F6" s="8" t="s">
        <v>201</v>
      </c>
      <c r="G6" s="7" t="s">
        <v>202</v>
      </c>
      <c r="H6" s="7" t="s">
        <v>203</v>
      </c>
      <c r="I6" s="7" t="s">
        <v>204</v>
      </c>
      <c r="J6" s="7" t="s">
        <v>205</v>
      </c>
      <c r="K6" s="14" t="s">
        <v>206</v>
      </c>
      <c r="L6" s="114"/>
      <c r="M6" s="114"/>
      <c r="N6" s="117"/>
    </row>
    <row r="7" spans="1:14" ht="24" customHeight="1">
      <c r="A7" s="18" t="s">
        <v>207</v>
      </c>
      <c r="B7" s="19" t="s">
        <v>208</v>
      </c>
      <c r="C7" s="20" t="s">
        <v>209</v>
      </c>
      <c r="D7" s="20">
        <v>13</v>
      </c>
      <c r="E7" s="21">
        <v>0.23</v>
      </c>
      <c r="F7" s="21">
        <v>0.23</v>
      </c>
      <c r="G7" s="21">
        <v>0.23</v>
      </c>
      <c r="H7" s="20"/>
      <c r="I7" s="20"/>
      <c r="J7" s="20"/>
      <c r="K7" s="20"/>
      <c r="L7" s="20"/>
      <c r="M7" s="20"/>
      <c r="N7" s="20"/>
    </row>
    <row r="8" spans="1:14" ht="24" customHeight="1">
      <c r="A8" s="22" t="s">
        <v>210</v>
      </c>
      <c r="B8" s="23" t="s">
        <v>211</v>
      </c>
      <c r="C8" s="24" t="s">
        <v>212</v>
      </c>
      <c r="D8" s="20">
        <v>1</v>
      </c>
      <c r="E8" s="21">
        <v>12</v>
      </c>
      <c r="F8" s="21">
        <v>12</v>
      </c>
      <c r="G8" s="21">
        <v>12</v>
      </c>
      <c r="H8" s="25"/>
      <c r="I8" s="25"/>
      <c r="J8" s="25"/>
      <c r="K8" s="25"/>
      <c r="L8" s="25"/>
      <c r="M8" s="25"/>
      <c r="N8" s="26"/>
    </row>
    <row r="9" spans="1:14" ht="24" customHeight="1">
      <c r="A9" s="22"/>
      <c r="B9" s="23"/>
      <c r="C9" s="26"/>
      <c r="D9" s="26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24" customHeight="1">
      <c r="A10" s="22"/>
      <c r="B10" s="23"/>
      <c r="C10" s="26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4" customHeight="1">
      <c r="A11" s="22"/>
      <c r="B11" s="23"/>
      <c r="C11" s="26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6"/>
    </row>
    <row r="12" spans="1:14" ht="24" customHeight="1">
      <c r="A12" s="22"/>
      <c r="B12" s="23"/>
      <c r="C12" s="26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24" customHeight="1">
      <c r="A13" s="22"/>
      <c r="B13" s="23"/>
      <c r="C13" s="26"/>
      <c r="D13" s="26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24" customHeight="1">
      <c r="A14" s="22"/>
      <c r="B14" s="23"/>
      <c r="C14" s="26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4" ht="24" customHeight="1">
      <c r="A15" s="22"/>
      <c r="B15" s="23"/>
      <c r="C15" s="26"/>
      <c r="D15" s="26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4" ht="24" customHeight="1">
      <c r="A16" s="106" t="s">
        <v>87</v>
      </c>
      <c r="B16" s="107"/>
      <c r="C16" s="107"/>
      <c r="D16" s="108"/>
      <c r="E16" s="25">
        <v>12.23</v>
      </c>
      <c r="F16" s="25"/>
      <c r="G16" s="25"/>
      <c r="H16" s="25"/>
      <c r="I16" s="25"/>
      <c r="J16" s="25"/>
      <c r="K16" s="25"/>
      <c r="L16" s="25"/>
      <c r="M16" s="25"/>
      <c r="N16" s="2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O10" sqref="O10"/>
    </sheetView>
  </sheetViews>
  <sheetFormatPr defaultColWidth="9" defaultRowHeight="15.6"/>
  <cols>
    <col min="1" max="1" width="16" customWidth="1"/>
    <col min="2" max="4" width="10.8984375" customWidth="1"/>
  </cols>
  <sheetData>
    <row r="1" spans="1:12" ht="31.5" customHeight="1">
      <c r="A1" s="1" t="s">
        <v>213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18" t="s">
        <v>214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09" t="s">
        <v>215</v>
      </c>
      <c r="B4" s="109" t="s">
        <v>216</v>
      </c>
      <c r="C4" s="6" t="s">
        <v>196</v>
      </c>
      <c r="D4" s="6"/>
      <c r="E4" s="6"/>
      <c r="F4" s="6"/>
      <c r="G4" s="6"/>
      <c r="H4" s="6"/>
      <c r="I4" s="6"/>
      <c r="J4" s="6"/>
      <c r="K4" s="6"/>
      <c r="L4" s="109" t="s">
        <v>102</v>
      </c>
    </row>
    <row r="5" spans="1:12" ht="25.5" customHeight="1">
      <c r="A5" s="110"/>
      <c r="B5" s="110"/>
      <c r="C5" s="103" t="s">
        <v>198</v>
      </c>
      <c r="D5" s="119" t="s">
        <v>217</v>
      </c>
      <c r="E5" s="120"/>
      <c r="F5" s="120"/>
      <c r="G5" s="120"/>
      <c r="H5" s="120"/>
      <c r="I5" s="121"/>
      <c r="J5" s="113" t="s">
        <v>199</v>
      </c>
      <c r="K5" s="113" t="s">
        <v>200</v>
      </c>
      <c r="L5" s="110"/>
    </row>
    <row r="6" spans="1:12" ht="81" customHeight="1">
      <c r="A6" s="111"/>
      <c r="B6" s="111"/>
      <c r="C6" s="103"/>
      <c r="D6" s="8" t="s">
        <v>201</v>
      </c>
      <c r="E6" s="7" t="s">
        <v>202</v>
      </c>
      <c r="F6" s="7" t="s">
        <v>203</v>
      </c>
      <c r="G6" s="7" t="s">
        <v>204</v>
      </c>
      <c r="H6" s="7" t="s">
        <v>205</v>
      </c>
      <c r="I6" s="14" t="s">
        <v>218</v>
      </c>
      <c r="J6" s="114"/>
      <c r="K6" s="114"/>
      <c r="L6" s="111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06" t="s">
        <v>87</v>
      </c>
      <c r="B14" s="108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topLeftCell="A19" workbookViewId="0">
      <selection activeCell="C27" sqref="C27"/>
    </sheetView>
  </sheetViews>
  <sheetFormatPr defaultColWidth="6.8984375" defaultRowHeight="10.8"/>
  <cols>
    <col min="1" max="1" width="20.59765625" style="40" customWidth="1"/>
    <col min="2" max="2" width="32.69921875" style="40" customWidth="1"/>
    <col min="3" max="5" width="14.59765625" style="40" customWidth="1"/>
    <col min="6" max="6" width="12" style="40" customWidth="1"/>
    <col min="7" max="7" width="15.59765625" style="40" customWidth="1"/>
    <col min="8" max="16384" width="6.8984375" style="40"/>
  </cols>
  <sheetData>
    <row r="1" spans="1:7" ht="16.5" customHeight="1">
      <c r="A1" s="29" t="s">
        <v>38</v>
      </c>
      <c r="B1" s="30"/>
      <c r="C1" s="30"/>
      <c r="D1" s="48"/>
      <c r="E1" s="48"/>
      <c r="F1" s="48"/>
      <c r="G1" s="48"/>
    </row>
    <row r="2" spans="1:7" ht="29.25" customHeight="1">
      <c r="A2" s="90" t="s">
        <v>39</v>
      </c>
      <c r="B2" s="90"/>
      <c r="C2" s="90"/>
      <c r="D2" s="90"/>
      <c r="E2" s="90"/>
      <c r="F2" s="90"/>
      <c r="G2" s="90"/>
    </row>
    <row r="3" spans="1:7" ht="26.25" customHeight="1">
      <c r="A3" s="41"/>
      <c r="B3" s="41"/>
      <c r="C3" s="41"/>
      <c r="D3" s="41"/>
      <c r="E3" s="41"/>
      <c r="F3" s="41"/>
      <c r="G3" s="76" t="s">
        <v>2</v>
      </c>
    </row>
    <row r="4" spans="1:7" ht="26.25" customHeight="1">
      <c r="A4" s="82" t="s">
        <v>40</v>
      </c>
      <c r="B4" s="82"/>
      <c r="C4" s="88" t="s">
        <v>36</v>
      </c>
      <c r="D4" s="91" t="s">
        <v>41</v>
      </c>
      <c r="E4" s="91" t="s">
        <v>42</v>
      </c>
      <c r="F4" s="91" t="s">
        <v>43</v>
      </c>
      <c r="G4" s="88" t="s">
        <v>44</v>
      </c>
    </row>
    <row r="5" spans="1:7" s="39" customFormat="1" ht="47.25" customHeight="1">
      <c r="A5" s="42" t="s">
        <v>45</v>
      </c>
      <c r="B5" s="42" t="s">
        <v>46</v>
      </c>
      <c r="C5" s="89"/>
      <c r="D5" s="91"/>
      <c r="E5" s="91"/>
      <c r="F5" s="91"/>
      <c r="G5" s="89"/>
    </row>
    <row r="6" spans="1:7" s="39" customFormat="1" ht="25.5" customHeight="1">
      <c r="A6" s="42" t="s">
        <v>47</v>
      </c>
      <c r="B6" s="43" t="s">
        <v>48</v>
      </c>
      <c r="C6" s="49">
        <v>459.19</v>
      </c>
      <c r="D6" s="49">
        <v>459.19</v>
      </c>
      <c r="E6" s="49"/>
      <c r="F6" s="49"/>
      <c r="G6" s="49"/>
    </row>
    <row r="7" spans="1:7" s="39" customFormat="1" ht="25.5" customHeight="1">
      <c r="A7" s="42" t="s">
        <v>49</v>
      </c>
      <c r="B7" s="43" t="s">
        <v>50</v>
      </c>
      <c r="C7" s="49">
        <v>25.79</v>
      </c>
      <c r="D7" s="49">
        <v>25.79</v>
      </c>
      <c r="E7" s="49"/>
      <c r="F7" s="49"/>
      <c r="G7" s="49"/>
    </row>
    <row r="8" spans="1:7" s="39" customFormat="1" ht="25.5" customHeight="1">
      <c r="A8" s="42">
        <v>2080502</v>
      </c>
      <c r="B8" s="43" t="s">
        <v>51</v>
      </c>
      <c r="C8" s="49">
        <v>3.4</v>
      </c>
      <c r="D8" s="49">
        <v>3.4</v>
      </c>
      <c r="E8" s="49"/>
      <c r="F8" s="49"/>
      <c r="G8" s="49"/>
    </row>
    <row r="9" spans="1:7" s="39" customFormat="1" ht="25.5" customHeight="1">
      <c r="A9" s="42" t="s">
        <v>52</v>
      </c>
      <c r="B9" s="43" t="s">
        <v>53</v>
      </c>
      <c r="C9" s="49">
        <v>17.41</v>
      </c>
      <c r="D9" s="49">
        <v>17.41</v>
      </c>
      <c r="E9" s="49"/>
      <c r="F9" s="49"/>
      <c r="G9" s="49"/>
    </row>
    <row r="10" spans="1:7" s="39" customFormat="1" ht="25.5" customHeight="1">
      <c r="A10" s="42" t="s">
        <v>54</v>
      </c>
      <c r="B10" s="43" t="s">
        <v>55</v>
      </c>
      <c r="C10" s="49">
        <v>4.9800000000000004</v>
      </c>
      <c r="D10" s="49">
        <v>4.9800000000000004</v>
      </c>
      <c r="E10" s="49"/>
      <c r="F10" s="49"/>
      <c r="G10" s="49"/>
    </row>
    <row r="11" spans="1:7" customFormat="1" ht="25.5" customHeight="1">
      <c r="A11" s="42" t="s">
        <v>56</v>
      </c>
      <c r="B11" s="43" t="s">
        <v>57</v>
      </c>
      <c r="C11" s="50">
        <v>433.4</v>
      </c>
      <c r="D11" s="50">
        <v>433.4</v>
      </c>
      <c r="E11" s="50"/>
      <c r="F11" s="50"/>
      <c r="G11" s="50"/>
    </row>
    <row r="12" spans="1:7" customFormat="1" ht="25.5" customHeight="1">
      <c r="A12" s="42" t="s">
        <v>58</v>
      </c>
      <c r="B12" s="70" t="s">
        <v>59</v>
      </c>
      <c r="C12" s="44">
        <v>131.22999999999999</v>
      </c>
      <c r="D12" s="44">
        <v>131.22999999999999</v>
      </c>
      <c r="E12" s="44"/>
      <c r="F12" s="44"/>
      <c r="G12" s="44"/>
    </row>
    <row r="13" spans="1:7" customFormat="1" ht="25.5" customHeight="1">
      <c r="A13" s="42" t="s">
        <v>60</v>
      </c>
      <c r="B13" s="42" t="s">
        <v>61</v>
      </c>
      <c r="C13" s="44">
        <v>46.34</v>
      </c>
      <c r="D13" s="44">
        <v>46.34</v>
      </c>
      <c r="E13" s="44"/>
      <c r="F13" s="44"/>
      <c r="G13" s="44"/>
    </row>
    <row r="14" spans="1:7" customFormat="1" ht="25.5" customHeight="1">
      <c r="A14" s="42" t="s">
        <v>62</v>
      </c>
      <c r="B14" s="43" t="s">
        <v>63</v>
      </c>
      <c r="C14" s="44">
        <v>6</v>
      </c>
      <c r="D14" s="44">
        <v>6</v>
      </c>
      <c r="E14" s="44"/>
      <c r="F14" s="44"/>
      <c r="G14" s="44"/>
    </row>
    <row r="15" spans="1:7" customFormat="1" ht="25.5" customHeight="1">
      <c r="A15" s="42" t="s">
        <v>64</v>
      </c>
      <c r="B15" s="42" t="s">
        <v>65</v>
      </c>
      <c r="C15" s="44">
        <v>249.83</v>
      </c>
      <c r="D15" s="44">
        <v>249.83</v>
      </c>
      <c r="E15" s="44"/>
      <c r="F15" s="44"/>
      <c r="G15" s="44"/>
    </row>
    <row r="16" spans="1:7" ht="25.5" customHeight="1">
      <c r="A16" s="42" t="s">
        <v>66</v>
      </c>
      <c r="B16" s="43" t="s">
        <v>67</v>
      </c>
      <c r="C16" s="44">
        <v>7.88</v>
      </c>
      <c r="D16" s="44">
        <v>7.88</v>
      </c>
      <c r="E16" s="44"/>
      <c r="F16" s="44"/>
      <c r="G16" s="44"/>
    </row>
    <row r="17" spans="1:7" ht="25.5" customHeight="1">
      <c r="A17" s="42" t="s">
        <v>68</v>
      </c>
      <c r="B17" s="43" t="s">
        <v>69</v>
      </c>
      <c r="C17" s="44">
        <v>7.88</v>
      </c>
      <c r="D17" s="44">
        <v>7.88</v>
      </c>
      <c r="E17" s="44"/>
      <c r="F17" s="44"/>
      <c r="G17" s="44"/>
    </row>
    <row r="18" spans="1:7" ht="25.5" customHeight="1">
      <c r="A18" s="42" t="s">
        <v>70</v>
      </c>
      <c r="B18" s="43" t="s">
        <v>71</v>
      </c>
      <c r="C18" s="44">
        <v>1.76</v>
      </c>
      <c r="D18" s="44">
        <v>1.76</v>
      </c>
      <c r="E18" s="44"/>
      <c r="F18" s="44"/>
      <c r="G18" s="44"/>
    </row>
    <row r="19" spans="1:7" ht="22.95" customHeight="1">
      <c r="A19" s="42" t="s">
        <v>72</v>
      </c>
      <c r="B19" s="43" t="s">
        <v>73</v>
      </c>
      <c r="C19" s="50">
        <v>5.31</v>
      </c>
      <c r="D19" s="50">
        <v>5.31</v>
      </c>
      <c r="E19" s="50"/>
      <c r="F19" s="50"/>
      <c r="G19" s="50"/>
    </row>
    <row r="20" spans="1:7" ht="25.95" customHeight="1">
      <c r="A20" s="42" t="s">
        <v>74</v>
      </c>
      <c r="B20" s="70" t="s">
        <v>75</v>
      </c>
      <c r="C20" s="44">
        <v>0.81</v>
      </c>
      <c r="D20" s="44">
        <v>0.81</v>
      </c>
      <c r="E20" s="44"/>
      <c r="F20" s="44"/>
      <c r="G20" s="44"/>
    </row>
    <row r="21" spans="1:7" ht="25.05" customHeight="1">
      <c r="A21" s="42">
        <v>221</v>
      </c>
      <c r="B21" s="42" t="s">
        <v>76</v>
      </c>
      <c r="C21" s="44">
        <v>13.05</v>
      </c>
      <c r="D21" s="44">
        <v>13.05</v>
      </c>
      <c r="E21" s="44"/>
      <c r="F21" s="44"/>
      <c r="G21" s="44"/>
    </row>
    <row r="22" spans="1:7" ht="24" customHeight="1">
      <c r="A22" s="42">
        <v>22102</v>
      </c>
      <c r="B22" s="43" t="s">
        <v>77</v>
      </c>
      <c r="C22" s="44">
        <v>13.05</v>
      </c>
      <c r="D22" s="44">
        <v>13.05</v>
      </c>
      <c r="E22" s="44"/>
      <c r="F22" s="44"/>
      <c r="G22" s="44"/>
    </row>
    <row r="23" spans="1:7" ht="24" customHeight="1">
      <c r="A23" s="42">
        <v>2210201</v>
      </c>
      <c r="B23" s="42" t="s">
        <v>78</v>
      </c>
      <c r="C23" s="44">
        <v>13.05</v>
      </c>
      <c r="D23" s="44">
        <v>13.05</v>
      </c>
      <c r="E23" s="44"/>
      <c r="F23" s="44"/>
      <c r="G23" s="44"/>
    </row>
    <row r="24" spans="1:7" ht="22.05" customHeight="1">
      <c r="A24" s="42">
        <v>229</v>
      </c>
      <c r="B24" s="43" t="s">
        <v>79</v>
      </c>
      <c r="C24" s="44">
        <v>17.309999999999999</v>
      </c>
      <c r="D24" s="44"/>
      <c r="E24" s="44">
        <v>17.309999999999999</v>
      </c>
      <c r="F24" s="44"/>
      <c r="G24" s="44"/>
    </row>
    <row r="25" spans="1:7" ht="24" customHeight="1">
      <c r="A25" s="42">
        <v>22960</v>
      </c>
      <c r="B25" s="43" t="s">
        <v>80</v>
      </c>
      <c r="C25" s="44">
        <v>17.309999999999999</v>
      </c>
      <c r="D25" s="44"/>
      <c r="E25" s="44">
        <v>17.309999999999999</v>
      </c>
      <c r="F25" s="44"/>
      <c r="G25" s="44"/>
    </row>
    <row r="26" spans="1:7" ht="28.05" customHeight="1">
      <c r="A26" s="42">
        <v>2296006</v>
      </c>
      <c r="B26" s="43" t="s">
        <v>81</v>
      </c>
      <c r="C26" s="44">
        <v>17.309999999999999</v>
      </c>
      <c r="D26" s="44"/>
      <c r="E26" s="44">
        <v>17.309999999999999</v>
      </c>
      <c r="F26" s="44"/>
      <c r="G26" s="44"/>
    </row>
    <row r="27" spans="1:7" ht="27" customHeight="1">
      <c r="A27" s="83" t="s">
        <v>82</v>
      </c>
      <c r="B27" s="85"/>
      <c r="C27" s="44">
        <v>497.43</v>
      </c>
      <c r="D27" s="44">
        <v>480.12</v>
      </c>
      <c r="E27" s="44">
        <v>17.309999999999999</v>
      </c>
      <c r="F27" s="44"/>
      <c r="G27" s="44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showGridLines="0" showZeros="0" topLeftCell="A16" workbookViewId="0">
      <selection activeCell="H22" sqref="H22"/>
    </sheetView>
  </sheetViews>
  <sheetFormatPr defaultColWidth="6.8984375" defaultRowHeight="10.8"/>
  <cols>
    <col min="1" max="1" width="19.3984375" style="40" customWidth="1"/>
    <col min="2" max="2" width="33.69921875" style="40" customWidth="1"/>
    <col min="3" max="5" width="24.09765625" style="40" customWidth="1"/>
    <col min="6" max="16384" width="6.8984375" style="40"/>
  </cols>
  <sheetData>
    <row r="1" spans="1:5" ht="16.5" customHeight="1">
      <c r="A1" s="29" t="s">
        <v>83</v>
      </c>
      <c r="B1" s="30"/>
      <c r="C1" s="30"/>
      <c r="D1" s="48"/>
      <c r="E1" s="48"/>
    </row>
    <row r="2" spans="1:5" ht="16.5" customHeight="1">
      <c r="A2" s="30"/>
      <c r="B2" s="30"/>
      <c r="C2" s="30"/>
      <c r="D2" s="48"/>
      <c r="E2" s="48"/>
    </row>
    <row r="3" spans="1:5" ht="29.25" customHeight="1">
      <c r="A3" s="90" t="s">
        <v>84</v>
      </c>
      <c r="B3" s="90"/>
      <c r="C3" s="90"/>
      <c r="D3" s="90"/>
      <c r="E3" s="90"/>
    </row>
    <row r="4" spans="1:5" ht="26.25" customHeight="1">
      <c r="A4" s="41"/>
      <c r="B4" s="41"/>
      <c r="C4" s="41"/>
      <c r="D4" s="41"/>
      <c r="E4" s="76" t="s">
        <v>2</v>
      </c>
    </row>
    <row r="5" spans="1:5" ht="26.25" customHeight="1">
      <c r="A5" s="83" t="s">
        <v>40</v>
      </c>
      <c r="B5" s="85"/>
      <c r="C5" s="92" t="s">
        <v>37</v>
      </c>
      <c r="D5" s="92" t="s">
        <v>85</v>
      </c>
      <c r="E5" s="92" t="s">
        <v>86</v>
      </c>
    </row>
    <row r="6" spans="1:5" s="39" customFormat="1" ht="27.75" customHeight="1">
      <c r="A6" s="42" t="s">
        <v>45</v>
      </c>
      <c r="B6" s="42" t="s">
        <v>46</v>
      </c>
      <c r="C6" s="87"/>
      <c r="D6" s="87"/>
      <c r="E6" s="87"/>
    </row>
    <row r="7" spans="1:5" s="39" customFormat="1" ht="30" customHeight="1">
      <c r="A7" s="42" t="s">
        <v>47</v>
      </c>
      <c r="B7" s="43" t="s">
        <v>48</v>
      </c>
      <c r="C7" s="49">
        <f>D7+E7</f>
        <v>459.19</v>
      </c>
      <c r="D7" s="49">
        <v>158.22</v>
      </c>
      <c r="E7" s="49">
        <v>300.97000000000003</v>
      </c>
    </row>
    <row r="8" spans="1:5" s="39" customFormat="1" ht="30" customHeight="1">
      <c r="A8" s="42" t="s">
        <v>49</v>
      </c>
      <c r="B8" s="43" t="s">
        <v>50</v>
      </c>
      <c r="C8" s="49">
        <f t="shared" ref="C8:C28" si="0">D8+E8</f>
        <v>25.79</v>
      </c>
      <c r="D8" s="49">
        <v>25.79</v>
      </c>
      <c r="E8" s="49"/>
    </row>
    <row r="9" spans="1:5" s="39" customFormat="1" ht="30" customHeight="1">
      <c r="A9" s="42">
        <v>2080502</v>
      </c>
      <c r="B9" s="43" t="s">
        <v>51</v>
      </c>
      <c r="C9" s="49">
        <f t="shared" si="0"/>
        <v>3.4</v>
      </c>
      <c r="D9" s="49">
        <v>3.4</v>
      </c>
      <c r="E9" s="49"/>
    </row>
    <row r="10" spans="1:5" s="39" customFormat="1" ht="30" customHeight="1">
      <c r="A10" s="42" t="s">
        <v>52</v>
      </c>
      <c r="B10" s="43" t="s">
        <v>53</v>
      </c>
      <c r="C10" s="49">
        <f t="shared" si="0"/>
        <v>17.41</v>
      </c>
      <c r="D10" s="49">
        <v>17.41</v>
      </c>
      <c r="E10" s="49"/>
    </row>
    <row r="11" spans="1:5" customFormat="1" ht="30" customHeight="1">
      <c r="A11" s="42" t="s">
        <v>54</v>
      </c>
      <c r="B11" s="43" t="s">
        <v>55</v>
      </c>
      <c r="C11" s="49">
        <f t="shared" si="0"/>
        <v>4.9800000000000004</v>
      </c>
      <c r="D11" s="50">
        <v>4.9800000000000004</v>
      </c>
      <c r="E11" s="50"/>
    </row>
    <row r="12" spans="1:5" customFormat="1" ht="30" customHeight="1">
      <c r="A12" s="42" t="s">
        <v>56</v>
      </c>
      <c r="B12" s="43" t="s">
        <v>57</v>
      </c>
      <c r="C12" s="49">
        <f t="shared" si="0"/>
        <v>433.4</v>
      </c>
      <c r="D12" s="44">
        <v>132.43</v>
      </c>
      <c r="E12" s="44">
        <v>300.97000000000003</v>
      </c>
    </row>
    <row r="13" spans="1:5" customFormat="1" ht="30" customHeight="1">
      <c r="A13" s="42" t="s">
        <v>58</v>
      </c>
      <c r="B13" s="70" t="s">
        <v>59</v>
      </c>
      <c r="C13" s="49">
        <f t="shared" si="0"/>
        <v>131.22999999999999</v>
      </c>
      <c r="D13" s="44">
        <v>131.22999999999999</v>
      </c>
      <c r="E13" s="44"/>
    </row>
    <row r="14" spans="1:5" ht="30" customHeight="1">
      <c r="A14" s="42" t="s">
        <v>60</v>
      </c>
      <c r="B14" s="42" t="s">
        <v>61</v>
      </c>
      <c r="C14" s="49">
        <f t="shared" si="0"/>
        <v>46.34</v>
      </c>
      <c r="D14" s="44"/>
      <c r="E14" s="44">
        <v>46.34</v>
      </c>
    </row>
    <row r="15" spans="1:5" ht="30" customHeight="1">
      <c r="A15" s="42" t="s">
        <v>62</v>
      </c>
      <c r="B15" s="43" t="s">
        <v>63</v>
      </c>
      <c r="C15" s="49">
        <f t="shared" si="0"/>
        <v>6</v>
      </c>
      <c r="D15" s="44"/>
      <c r="E15" s="44">
        <v>6</v>
      </c>
    </row>
    <row r="16" spans="1:5" ht="30" customHeight="1">
      <c r="A16" s="42" t="s">
        <v>64</v>
      </c>
      <c r="B16" s="42" t="s">
        <v>65</v>
      </c>
      <c r="C16" s="49">
        <f t="shared" si="0"/>
        <v>249.83</v>
      </c>
      <c r="D16" s="44">
        <v>1.2</v>
      </c>
      <c r="E16" s="44">
        <v>248.63</v>
      </c>
    </row>
    <row r="17" spans="1:5" ht="30" customHeight="1">
      <c r="A17" s="42" t="s">
        <v>66</v>
      </c>
      <c r="B17" s="43" t="s">
        <v>67</v>
      </c>
      <c r="C17" s="49">
        <f t="shared" si="0"/>
        <v>7.88</v>
      </c>
      <c r="D17" s="44">
        <v>7.88</v>
      </c>
      <c r="E17" s="44"/>
    </row>
    <row r="18" spans="1:5" ht="25.05" customHeight="1">
      <c r="A18" s="42" t="s">
        <v>68</v>
      </c>
      <c r="B18" s="43" t="s">
        <v>69</v>
      </c>
      <c r="C18" s="49">
        <f t="shared" si="0"/>
        <v>7.88</v>
      </c>
      <c r="D18" s="49">
        <v>7.88</v>
      </c>
      <c r="E18" s="49"/>
    </row>
    <row r="19" spans="1:5" ht="22.05" customHeight="1">
      <c r="A19" s="42" t="s">
        <v>70</v>
      </c>
      <c r="B19" s="43" t="s">
        <v>71</v>
      </c>
      <c r="C19" s="49">
        <f t="shared" si="0"/>
        <v>1.76</v>
      </c>
      <c r="D19" s="50">
        <v>1.76</v>
      </c>
      <c r="E19" s="50"/>
    </row>
    <row r="20" spans="1:5" ht="24" customHeight="1">
      <c r="A20" s="42" t="s">
        <v>72</v>
      </c>
      <c r="B20" s="43" t="s">
        <v>73</v>
      </c>
      <c r="C20" s="49">
        <f t="shared" si="0"/>
        <v>5.31</v>
      </c>
      <c r="D20" s="44">
        <v>5.31</v>
      </c>
      <c r="E20" s="44"/>
    </row>
    <row r="21" spans="1:5" ht="27" customHeight="1">
      <c r="A21" s="42" t="s">
        <v>74</v>
      </c>
      <c r="B21" s="70" t="s">
        <v>75</v>
      </c>
      <c r="C21" s="49">
        <f t="shared" si="0"/>
        <v>0.81</v>
      </c>
      <c r="D21" s="44">
        <v>0.81</v>
      </c>
      <c r="E21" s="44"/>
    </row>
    <row r="22" spans="1:5" ht="27" customHeight="1">
      <c r="A22" s="42">
        <v>221</v>
      </c>
      <c r="B22" s="42" t="s">
        <v>76</v>
      </c>
      <c r="C22" s="49">
        <f t="shared" si="0"/>
        <v>13.05</v>
      </c>
      <c r="D22" s="44">
        <v>13.05</v>
      </c>
      <c r="E22" s="44"/>
    </row>
    <row r="23" spans="1:5" ht="27" customHeight="1">
      <c r="A23" s="42">
        <v>22102</v>
      </c>
      <c r="B23" s="43" t="s">
        <v>77</v>
      </c>
      <c r="C23" s="49">
        <f t="shared" si="0"/>
        <v>13.05</v>
      </c>
      <c r="D23" s="44">
        <v>13.05</v>
      </c>
      <c r="E23" s="44"/>
    </row>
    <row r="24" spans="1:5" ht="22.05" customHeight="1">
      <c r="A24" s="42">
        <v>2210201</v>
      </c>
      <c r="B24" s="42" t="s">
        <v>78</v>
      </c>
      <c r="C24" s="49">
        <f t="shared" si="0"/>
        <v>13.05</v>
      </c>
      <c r="D24" s="44">
        <v>13.05</v>
      </c>
      <c r="E24" s="44"/>
    </row>
    <row r="25" spans="1:5" ht="19.95" customHeight="1">
      <c r="A25" s="42">
        <v>229</v>
      </c>
      <c r="B25" s="43" t="s">
        <v>79</v>
      </c>
      <c r="C25" s="49">
        <f t="shared" si="0"/>
        <v>17.309999999999999</v>
      </c>
      <c r="D25" s="44"/>
      <c r="E25" s="44">
        <v>17.309999999999999</v>
      </c>
    </row>
    <row r="26" spans="1:5" ht="22.95" customHeight="1">
      <c r="A26" s="42">
        <v>22960</v>
      </c>
      <c r="B26" s="43" t="s">
        <v>80</v>
      </c>
      <c r="C26" s="49">
        <f t="shared" si="0"/>
        <v>17.309999999999999</v>
      </c>
      <c r="D26" s="49"/>
      <c r="E26" s="49">
        <v>17.309999999999999</v>
      </c>
    </row>
    <row r="27" spans="1:5" ht="25.95" customHeight="1">
      <c r="A27" s="42">
        <v>2296006</v>
      </c>
      <c r="B27" s="43" t="s">
        <v>81</v>
      </c>
      <c r="C27" s="49">
        <f t="shared" si="0"/>
        <v>17.309999999999999</v>
      </c>
      <c r="D27" s="50"/>
      <c r="E27" s="50">
        <v>17.309999999999999</v>
      </c>
    </row>
    <row r="28" spans="1:5" ht="31.95" customHeight="1">
      <c r="A28" s="42" t="s">
        <v>87</v>
      </c>
      <c r="B28" s="43"/>
      <c r="C28" s="49">
        <f t="shared" si="0"/>
        <v>497.43</v>
      </c>
      <c r="D28" s="44">
        <v>179.15</v>
      </c>
      <c r="E28" s="44">
        <v>318.27999999999997</v>
      </c>
    </row>
  </sheetData>
  <mergeCells count="5">
    <mergeCell ref="A3:E3"/>
    <mergeCell ref="A5:B5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K28" sqref="K28"/>
    </sheetView>
  </sheetViews>
  <sheetFormatPr defaultColWidth="6.8984375" defaultRowHeight="10.8"/>
  <cols>
    <col min="1" max="1" width="28.09765625" style="40" customWidth="1"/>
    <col min="2" max="2" width="14.8984375" style="40" customWidth="1"/>
    <col min="3" max="3" width="30.3984375" style="40" customWidth="1"/>
    <col min="4" max="4" width="15.3984375" style="40" customWidth="1"/>
    <col min="5" max="6" width="17.09765625" style="40" customWidth="1"/>
    <col min="7" max="16384" width="6.8984375" style="40"/>
  </cols>
  <sheetData>
    <row r="1" spans="1:6" ht="16.5" customHeight="1">
      <c r="A1" s="41" t="s">
        <v>88</v>
      </c>
      <c r="B1" s="71"/>
      <c r="C1" s="71"/>
      <c r="D1" s="71"/>
      <c r="E1" s="71"/>
      <c r="F1" s="72"/>
    </row>
    <row r="2" spans="1:6" ht="18.75" customHeight="1">
      <c r="A2" s="73"/>
      <c r="B2" s="71"/>
      <c r="C2" s="71"/>
      <c r="D2" s="71"/>
      <c r="E2" s="71"/>
      <c r="F2" s="72"/>
    </row>
    <row r="3" spans="1:6" ht="21" customHeight="1">
      <c r="A3" s="80" t="s">
        <v>89</v>
      </c>
      <c r="B3" s="80"/>
      <c r="C3" s="80"/>
      <c r="D3" s="80"/>
      <c r="E3" s="80"/>
      <c r="F3" s="80"/>
    </row>
    <row r="4" spans="1:6" ht="14.25" customHeight="1">
      <c r="A4" s="74"/>
      <c r="B4" s="74"/>
      <c r="C4" s="74"/>
      <c r="D4" s="74"/>
      <c r="E4" s="74"/>
      <c r="F4" s="54" t="s">
        <v>2</v>
      </c>
    </row>
    <row r="5" spans="1:6" ht="24" customHeight="1">
      <c r="A5" s="81" t="s">
        <v>3</v>
      </c>
      <c r="B5" s="82"/>
      <c r="C5" s="81" t="s">
        <v>4</v>
      </c>
      <c r="D5" s="82"/>
      <c r="E5" s="82"/>
      <c r="F5" s="82"/>
    </row>
    <row r="6" spans="1:6" ht="24" customHeight="1">
      <c r="A6" s="81" t="s">
        <v>5</v>
      </c>
      <c r="B6" s="81" t="s">
        <v>6</v>
      </c>
      <c r="C6" s="82" t="s">
        <v>40</v>
      </c>
      <c r="D6" s="82" t="s">
        <v>6</v>
      </c>
      <c r="E6" s="82"/>
      <c r="F6" s="82"/>
    </row>
    <row r="7" spans="1:6" ht="24" customHeight="1">
      <c r="A7" s="82"/>
      <c r="B7" s="82"/>
      <c r="C7" s="82"/>
      <c r="D7" s="42" t="s">
        <v>90</v>
      </c>
      <c r="E7" s="42" t="s">
        <v>41</v>
      </c>
      <c r="F7" s="42" t="s">
        <v>91</v>
      </c>
    </row>
    <row r="8" spans="1:6" ht="28.5" customHeight="1">
      <c r="A8" s="44" t="s">
        <v>11</v>
      </c>
      <c r="B8" s="75">
        <v>480.12</v>
      </c>
      <c r="C8" s="45" t="s">
        <v>12</v>
      </c>
      <c r="D8" s="45"/>
      <c r="E8" s="45"/>
      <c r="F8" s="49"/>
    </row>
    <row r="9" spans="1:6" ht="28.5" customHeight="1">
      <c r="A9" s="44" t="s">
        <v>13</v>
      </c>
      <c r="B9" s="75">
        <v>17.309999999999999</v>
      </c>
      <c r="C9" s="45" t="s">
        <v>14</v>
      </c>
      <c r="D9" s="45"/>
      <c r="E9" s="45"/>
      <c r="F9" s="49"/>
    </row>
    <row r="10" spans="1:6" ht="28.5" customHeight="1">
      <c r="A10" s="44"/>
      <c r="B10" s="75"/>
      <c r="C10" s="45" t="s">
        <v>16</v>
      </c>
      <c r="D10" s="45"/>
      <c r="E10" s="45"/>
      <c r="F10" s="49"/>
    </row>
    <row r="11" spans="1:6" ht="28.5" customHeight="1">
      <c r="A11" s="44"/>
      <c r="B11" s="75"/>
      <c r="C11" s="44" t="s">
        <v>18</v>
      </c>
      <c r="D11" s="44"/>
      <c r="E11" s="44"/>
      <c r="F11" s="49"/>
    </row>
    <row r="12" spans="1:6" ht="28.5" customHeight="1">
      <c r="A12" s="44"/>
      <c r="B12" s="75"/>
      <c r="C12" s="45" t="s">
        <v>19</v>
      </c>
      <c r="D12" s="45"/>
      <c r="E12" s="45"/>
      <c r="F12" s="49"/>
    </row>
    <row r="13" spans="1:6" ht="28.5" customHeight="1">
      <c r="A13" s="44"/>
      <c r="B13" s="75"/>
      <c r="C13" s="45" t="s">
        <v>20</v>
      </c>
      <c r="D13" s="45"/>
      <c r="E13" s="45"/>
      <c r="F13" s="49"/>
    </row>
    <row r="14" spans="1:6" ht="28.5" customHeight="1">
      <c r="A14" s="44"/>
      <c r="B14" s="75"/>
      <c r="C14" s="44" t="s">
        <v>21</v>
      </c>
      <c r="D14" s="44"/>
      <c r="E14" s="44"/>
      <c r="F14" s="44"/>
    </row>
    <row r="15" spans="1:6" ht="28.5" customHeight="1">
      <c r="A15" s="44"/>
      <c r="B15" s="75"/>
      <c r="C15" s="44" t="s">
        <v>22</v>
      </c>
      <c r="D15" s="44"/>
      <c r="E15" s="75">
        <v>459.19</v>
      </c>
      <c r="F15" s="44"/>
    </row>
    <row r="16" spans="1:6" ht="28.5" customHeight="1">
      <c r="A16" s="44"/>
      <c r="B16" s="75"/>
      <c r="C16" s="45" t="s">
        <v>23</v>
      </c>
      <c r="D16" s="45"/>
      <c r="E16" s="75">
        <v>7.88</v>
      </c>
      <c r="F16" s="44"/>
    </row>
    <row r="17" spans="1:6" ht="28.5" customHeight="1">
      <c r="A17" s="44"/>
      <c r="B17" s="75"/>
      <c r="C17" s="45" t="s">
        <v>24</v>
      </c>
      <c r="D17" s="45"/>
      <c r="E17" s="45"/>
      <c r="F17" s="44"/>
    </row>
    <row r="18" spans="1:6" ht="28.5" customHeight="1">
      <c r="A18" s="44"/>
      <c r="B18" s="75"/>
      <c r="C18" s="44" t="s">
        <v>25</v>
      </c>
      <c r="D18" s="44"/>
      <c r="E18" s="44"/>
      <c r="F18" s="44"/>
    </row>
    <row r="19" spans="1:6" ht="28.5" customHeight="1">
      <c r="A19" s="44"/>
      <c r="B19" s="75"/>
      <c r="C19" s="44" t="s">
        <v>26</v>
      </c>
      <c r="D19" s="44"/>
      <c r="E19" s="44"/>
      <c r="F19" s="44"/>
    </row>
    <row r="20" spans="1:6" ht="28.5" customHeight="1">
      <c r="A20" s="44"/>
      <c r="B20" s="75"/>
      <c r="C20" s="44" t="s">
        <v>27</v>
      </c>
      <c r="D20" s="44"/>
      <c r="E20" s="44"/>
      <c r="F20" s="44"/>
    </row>
    <row r="21" spans="1:6" ht="28.5" customHeight="1">
      <c r="A21" s="44"/>
      <c r="B21" s="75"/>
      <c r="C21" s="44" t="s">
        <v>92</v>
      </c>
      <c r="D21" s="44"/>
      <c r="E21" s="44"/>
      <c r="F21" s="44"/>
    </row>
    <row r="22" spans="1:6" ht="28.5" customHeight="1">
      <c r="A22" s="44"/>
      <c r="B22" s="75"/>
      <c r="C22" s="44" t="s">
        <v>29</v>
      </c>
      <c r="D22" s="44"/>
      <c r="E22" s="44"/>
      <c r="F22" s="44"/>
    </row>
    <row r="23" spans="1:6" ht="28.5" customHeight="1">
      <c r="A23" s="44"/>
      <c r="B23" s="75"/>
      <c r="C23" s="44" t="s">
        <v>30</v>
      </c>
      <c r="D23" s="44"/>
      <c r="E23" s="44"/>
      <c r="F23" s="44"/>
    </row>
    <row r="24" spans="1:6" ht="28.5" customHeight="1">
      <c r="A24" s="44"/>
      <c r="B24" s="75"/>
      <c r="C24" s="44" t="s">
        <v>31</v>
      </c>
      <c r="D24" s="44"/>
      <c r="E24" s="44"/>
      <c r="F24" s="44"/>
    </row>
    <row r="25" spans="1:6" ht="28.5" customHeight="1">
      <c r="A25" s="44"/>
      <c r="B25" s="75"/>
      <c r="C25" s="44" t="s">
        <v>32</v>
      </c>
      <c r="D25" s="44"/>
      <c r="E25" s="75">
        <v>13.05</v>
      </c>
      <c r="F25" s="44"/>
    </row>
    <row r="26" spans="1:6" ht="28.5" customHeight="1">
      <c r="A26" s="44"/>
      <c r="B26" s="75"/>
      <c r="C26" s="44" t="s">
        <v>33</v>
      </c>
      <c r="D26" s="44"/>
      <c r="E26" s="75"/>
      <c r="F26" s="44"/>
    </row>
    <row r="27" spans="1:6" ht="28.5" customHeight="1">
      <c r="A27" s="44"/>
      <c r="B27" s="75"/>
      <c r="C27" s="44" t="s">
        <v>34</v>
      </c>
      <c r="D27" s="44"/>
      <c r="E27" s="75"/>
      <c r="F27" s="44"/>
    </row>
    <row r="28" spans="1:6" ht="28.5" customHeight="1">
      <c r="A28" s="44"/>
      <c r="B28" s="75"/>
      <c r="C28" s="44" t="s">
        <v>35</v>
      </c>
      <c r="D28" s="44"/>
      <c r="E28" s="75"/>
      <c r="F28" s="44">
        <v>17.309999999999999</v>
      </c>
    </row>
    <row r="29" spans="1:6" ht="28.5" customHeight="1">
      <c r="A29" s="42" t="s">
        <v>36</v>
      </c>
      <c r="B29" s="75">
        <v>497.43</v>
      </c>
      <c r="C29" s="42" t="s">
        <v>37</v>
      </c>
      <c r="D29" s="42">
        <v>497.43</v>
      </c>
      <c r="E29" s="75">
        <f>SUM(E15:E28)</f>
        <v>480.12</v>
      </c>
      <c r="F29" s="44">
        <v>17.309999999999999</v>
      </c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N11" sqref="N11"/>
    </sheetView>
  </sheetViews>
  <sheetFormatPr defaultColWidth="6.8984375" defaultRowHeight="10.8"/>
  <cols>
    <col min="1" max="1" width="21.19921875" style="40" customWidth="1"/>
    <col min="2" max="2" width="35.5" style="40" customWidth="1"/>
    <col min="3" max="8" width="10" style="40" customWidth="1"/>
    <col min="9" max="11" width="10.8984375" style="40" customWidth="1"/>
    <col min="12" max="16384" width="6.8984375" style="40"/>
  </cols>
  <sheetData>
    <row r="1" spans="1:11" ht="16.5" customHeight="1">
      <c r="A1" s="29" t="s">
        <v>93</v>
      </c>
      <c r="B1" s="30"/>
      <c r="C1" s="30"/>
      <c r="D1" s="30"/>
      <c r="E1" s="30"/>
      <c r="F1" s="30"/>
      <c r="G1" s="30"/>
      <c r="H1" s="30"/>
      <c r="I1" s="48"/>
      <c r="J1" s="48"/>
      <c r="K1" s="48"/>
    </row>
    <row r="2" spans="1:11" ht="16.5" customHeight="1">
      <c r="A2" s="30"/>
      <c r="B2" s="30"/>
      <c r="C2" s="30"/>
      <c r="D2" s="30"/>
      <c r="E2" s="30"/>
      <c r="F2" s="30"/>
      <c r="G2" s="30"/>
      <c r="H2" s="30"/>
      <c r="I2" s="48"/>
      <c r="J2" s="48"/>
      <c r="K2" s="48"/>
    </row>
    <row r="3" spans="1:11" ht="29.25" customHeight="1">
      <c r="A3" s="90" t="s">
        <v>94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6.25" customHeight="1">
      <c r="A4" s="69"/>
      <c r="B4" s="69"/>
      <c r="C4" s="69"/>
      <c r="D4" s="69"/>
      <c r="E4" s="69"/>
      <c r="F4" s="69"/>
      <c r="G4" s="69"/>
      <c r="H4" s="69"/>
      <c r="I4" s="69"/>
      <c r="J4" s="93" t="s">
        <v>2</v>
      </c>
      <c r="K4" s="93"/>
    </row>
    <row r="5" spans="1:11" ht="26.25" customHeight="1">
      <c r="A5" s="82" t="s">
        <v>40</v>
      </c>
      <c r="B5" s="82"/>
      <c r="C5" s="82" t="s">
        <v>95</v>
      </c>
      <c r="D5" s="82"/>
      <c r="E5" s="82"/>
      <c r="F5" s="82" t="s">
        <v>96</v>
      </c>
      <c r="G5" s="82"/>
      <c r="H5" s="82"/>
      <c r="I5" s="82" t="s">
        <v>97</v>
      </c>
      <c r="J5" s="82"/>
      <c r="K5" s="82"/>
    </row>
    <row r="6" spans="1:11" s="39" customFormat="1" ht="30.75" customHeight="1">
      <c r="A6" s="42" t="s">
        <v>45</v>
      </c>
      <c r="B6" s="42" t="s">
        <v>46</v>
      </c>
      <c r="C6" s="42" t="s">
        <v>98</v>
      </c>
      <c r="D6" s="42" t="s">
        <v>85</v>
      </c>
      <c r="E6" s="42" t="s">
        <v>86</v>
      </c>
      <c r="F6" s="42" t="s">
        <v>98</v>
      </c>
      <c r="G6" s="42" t="s">
        <v>85</v>
      </c>
      <c r="H6" s="42" t="s">
        <v>86</v>
      </c>
      <c r="I6" s="42" t="s">
        <v>98</v>
      </c>
      <c r="J6" s="42" t="s">
        <v>85</v>
      </c>
      <c r="K6" s="42" t="s">
        <v>86</v>
      </c>
    </row>
    <row r="7" spans="1:11" s="39" customFormat="1" ht="30.75" customHeight="1">
      <c r="A7" s="42" t="s">
        <v>47</v>
      </c>
      <c r="B7" s="43" t="s">
        <v>48</v>
      </c>
      <c r="C7" s="49">
        <v>394.05</v>
      </c>
      <c r="D7" s="49">
        <v>158.66999999999999</v>
      </c>
      <c r="E7" s="49">
        <v>235.38</v>
      </c>
      <c r="F7" s="49">
        <f t="shared" ref="F7:F24" si="0">G7+H7</f>
        <v>459.19</v>
      </c>
      <c r="G7" s="49">
        <v>158.22</v>
      </c>
      <c r="H7" s="49">
        <v>300.97000000000003</v>
      </c>
      <c r="I7" s="49">
        <f t="shared" ref="I7:I25" si="1">ROUND((F7-C7)/C7*100,2)</f>
        <v>16.53</v>
      </c>
      <c r="J7" s="49">
        <f>ROUND((G7-D7)/D7*100,2)</f>
        <v>-0.28000000000000003</v>
      </c>
      <c r="K7" s="44">
        <f>ROUND((H7-E7)/E7*100,2)</f>
        <v>27.87</v>
      </c>
    </row>
    <row r="8" spans="1:11" s="39" customFormat="1" ht="30.75" customHeight="1">
      <c r="A8" s="42" t="s">
        <v>49</v>
      </c>
      <c r="B8" s="43" t="s">
        <v>50</v>
      </c>
      <c r="C8" s="49">
        <v>25.02</v>
      </c>
      <c r="D8" s="49">
        <v>25.02</v>
      </c>
      <c r="E8" s="49"/>
      <c r="F8" s="49">
        <f t="shared" si="0"/>
        <v>25.79</v>
      </c>
      <c r="G8" s="49">
        <v>25.79</v>
      </c>
      <c r="H8" s="49"/>
      <c r="I8" s="49">
        <f t="shared" si="1"/>
        <v>3.08</v>
      </c>
      <c r="J8" s="49">
        <f t="shared" ref="J8:J13" si="2">ROUND((G8-D8)/D8*100,2)</f>
        <v>3.08</v>
      </c>
      <c r="K8" s="44"/>
    </row>
    <row r="9" spans="1:11" s="39" customFormat="1" ht="30.75" customHeight="1">
      <c r="A9" s="42">
        <v>2080502</v>
      </c>
      <c r="B9" s="43" t="s">
        <v>51</v>
      </c>
      <c r="C9" s="49">
        <v>2.97</v>
      </c>
      <c r="D9" s="49">
        <v>2.97</v>
      </c>
      <c r="E9" s="49"/>
      <c r="F9" s="49">
        <f t="shared" si="0"/>
        <v>3.4</v>
      </c>
      <c r="G9" s="49">
        <v>3.4</v>
      </c>
      <c r="H9" s="49"/>
      <c r="I9" s="49"/>
      <c r="J9" s="49"/>
      <c r="K9" s="44"/>
    </row>
    <row r="10" spans="1:11" s="39" customFormat="1" ht="30.75" customHeight="1">
      <c r="A10" s="42" t="s">
        <v>52</v>
      </c>
      <c r="B10" s="43" t="s">
        <v>53</v>
      </c>
      <c r="C10" s="49">
        <v>18.18</v>
      </c>
      <c r="D10" s="49">
        <v>18.18</v>
      </c>
      <c r="E10" s="49"/>
      <c r="F10" s="49">
        <f t="shared" si="0"/>
        <v>17.41</v>
      </c>
      <c r="G10" s="49">
        <v>17.41</v>
      </c>
      <c r="H10" s="49"/>
      <c r="I10" s="49">
        <f t="shared" si="1"/>
        <v>-4.24</v>
      </c>
      <c r="J10" s="49">
        <f t="shared" si="2"/>
        <v>-4.24</v>
      </c>
      <c r="K10" s="44"/>
    </row>
    <row r="11" spans="1:11" s="39" customFormat="1" ht="30.75" customHeight="1">
      <c r="A11" s="42" t="s">
        <v>54</v>
      </c>
      <c r="B11" s="43" t="s">
        <v>55</v>
      </c>
      <c r="C11" s="50">
        <v>3.87</v>
      </c>
      <c r="D11" s="50">
        <v>3.87</v>
      </c>
      <c r="E11" s="50"/>
      <c r="F11" s="49">
        <f t="shared" si="0"/>
        <v>4.9800000000000004</v>
      </c>
      <c r="G11" s="50">
        <v>4.9800000000000004</v>
      </c>
      <c r="H11" s="50"/>
      <c r="I11" s="49">
        <f t="shared" si="1"/>
        <v>28.68</v>
      </c>
      <c r="J11" s="49">
        <f t="shared" si="2"/>
        <v>28.68</v>
      </c>
      <c r="K11" s="44"/>
    </row>
    <row r="12" spans="1:11" customFormat="1" ht="30.75" customHeight="1">
      <c r="A12" s="42" t="s">
        <v>56</v>
      </c>
      <c r="B12" s="43" t="s">
        <v>57</v>
      </c>
      <c r="C12" s="44">
        <v>369.03</v>
      </c>
      <c r="D12" s="44">
        <v>133.65</v>
      </c>
      <c r="E12" s="44">
        <v>235.38</v>
      </c>
      <c r="F12" s="49">
        <f t="shared" si="0"/>
        <v>433.4</v>
      </c>
      <c r="G12" s="44">
        <v>132.43</v>
      </c>
      <c r="H12" s="44">
        <v>300.97000000000003</v>
      </c>
      <c r="I12" s="49">
        <f t="shared" si="1"/>
        <v>17.440000000000001</v>
      </c>
      <c r="J12" s="49">
        <f t="shared" si="2"/>
        <v>-0.91</v>
      </c>
      <c r="K12" s="44">
        <f t="shared" ref="K12:K16" si="3">ROUND((H12-E12)/E12*100,2)</f>
        <v>27.87</v>
      </c>
    </row>
    <row r="13" spans="1:11" ht="30.75" customHeight="1">
      <c r="A13" s="42" t="s">
        <v>58</v>
      </c>
      <c r="B13" s="70" t="s">
        <v>59</v>
      </c>
      <c r="C13" s="44">
        <v>79.930000000000007</v>
      </c>
      <c r="D13" s="44">
        <v>78.430000000000007</v>
      </c>
      <c r="E13" s="44">
        <v>1.5</v>
      </c>
      <c r="F13" s="49">
        <f t="shared" si="0"/>
        <v>131.22999999999999</v>
      </c>
      <c r="G13" s="44">
        <v>131.22999999999999</v>
      </c>
      <c r="H13" s="44"/>
      <c r="I13" s="49">
        <f t="shared" si="1"/>
        <v>64.180000000000007</v>
      </c>
      <c r="J13" s="49">
        <f t="shared" si="2"/>
        <v>67.319999999999993</v>
      </c>
      <c r="K13" s="44"/>
    </row>
    <row r="14" spans="1:11" ht="30.75" customHeight="1">
      <c r="A14" s="42" t="s">
        <v>60</v>
      </c>
      <c r="B14" s="42" t="s">
        <v>61</v>
      </c>
      <c r="C14" s="44">
        <v>60.1</v>
      </c>
      <c r="D14" s="44"/>
      <c r="E14" s="44">
        <v>60.1</v>
      </c>
      <c r="F14" s="49">
        <f t="shared" si="0"/>
        <v>46.34</v>
      </c>
      <c r="G14" s="44"/>
      <c r="H14" s="44">
        <v>46.34</v>
      </c>
      <c r="I14" s="49">
        <f t="shared" si="1"/>
        <v>-22.9</v>
      </c>
      <c r="J14" s="49"/>
      <c r="K14" s="44">
        <f t="shared" si="3"/>
        <v>-22.9</v>
      </c>
    </row>
    <row r="15" spans="1:11" ht="30.75" customHeight="1">
      <c r="A15" s="42" t="s">
        <v>62</v>
      </c>
      <c r="B15" s="43" t="s">
        <v>63</v>
      </c>
      <c r="C15" s="44">
        <v>17.5</v>
      </c>
      <c r="D15" s="44"/>
      <c r="E15" s="44">
        <v>17.5</v>
      </c>
      <c r="F15" s="49">
        <f t="shared" si="0"/>
        <v>6</v>
      </c>
      <c r="G15" s="44"/>
      <c r="H15" s="44">
        <v>6</v>
      </c>
      <c r="I15" s="49">
        <f t="shared" si="1"/>
        <v>-65.709999999999994</v>
      </c>
      <c r="J15" s="49"/>
      <c r="K15" s="44">
        <f t="shared" si="3"/>
        <v>-65.709999999999994</v>
      </c>
    </row>
    <row r="16" spans="1:11" ht="30.75" customHeight="1">
      <c r="A16" s="42" t="s">
        <v>64</v>
      </c>
      <c r="B16" s="42" t="s">
        <v>65</v>
      </c>
      <c r="C16" s="44">
        <v>211.5</v>
      </c>
      <c r="D16" s="44">
        <v>55.22</v>
      </c>
      <c r="E16" s="44">
        <v>156.28</v>
      </c>
      <c r="F16" s="49">
        <f t="shared" si="0"/>
        <v>249.83</v>
      </c>
      <c r="G16" s="44">
        <v>1.2</v>
      </c>
      <c r="H16" s="44">
        <v>248.63</v>
      </c>
      <c r="I16" s="49">
        <f t="shared" si="1"/>
        <v>18.12</v>
      </c>
      <c r="J16" s="49">
        <f t="shared" ref="J16:J25" si="4">ROUND((G16-D16)/D16*100,2)</f>
        <v>-97.83</v>
      </c>
      <c r="K16" s="44">
        <f t="shared" si="3"/>
        <v>59.09</v>
      </c>
    </row>
    <row r="17" spans="1:11" ht="28.05" customHeight="1">
      <c r="A17" s="42" t="s">
        <v>66</v>
      </c>
      <c r="B17" s="43" t="s">
        <v>67</v>
      </c>
      <c r="C17" s="44">
        <v>8.39</v>
      </c>
      <c r="D17" s="44">
        <v>8.39</v>
      </c>
      <c r="E17" s="44"/>
      <c r="F17" s="49">
        <f t="shared" si="0"/>
        <v>7.88</v>
      </c>
      <c r="G17" s="44">
        <v>7.88</v>
      </c>
      <c r="H17" s="44"/>
      <c r="I17" s="49">
        <f t="shared" si="1"/>
        <v>-6.08</v>
      </c>
      <c r="J17" s="49">
        <f t="shared" si="4"/>
        <v>-6.08</v>
      </c>
      <c r="K17" s="44"/>
    </row>
    <row r="18" spans="1:11" ht="21" customHeight="1">
      <c r="A18" s="42" t="s">
        <v>68</v>
      </c>
      <c r="B18" s="43" t="s">
        <v>69</v>
      </c>
      <c r="C18" s="44">
        <v>8.39</v>
      </c>
      <c r="D18" s="44">
        <v>8.39</v>
      </c>
      <c r="E18" s="44"/>
      <c r="F18" s="49">
        <f t="shared" si="0"/>
        <v>7.88</v>
      </c>
      <c r="G18" s="49">
        <v>7.88</v>
      </c>
      <c r="H18" s="49"/>
      <c r="I18" s="49">
        <f t="shared" si="1"/>
        <v>-6.08</v>
      </c>
      <c r="J18" s="49">
        <f t="shared" si="4"/>
        <v>-6.08</v>
      </c>
      <c r="K18" s="44"/>
    </row>
    <row r="19" spans="1:11" ht="24" customHeight="1">
      <c r="A19" s="42" t="s">
        <v>70</v>
      </c>
      <c r="B19" s="43" t="s">
        <v>71</v>
      </c>
      <c r="C19" s="44">
        <v>2.17</v>
      </c>
      <c r="D19" s="44">
        <v>2.17</v>
      </c>
      <c r="E19" s="44"/>
      <c r="F19" s="49">
        <f t="shared" si="0"/>
        <v>1.76</v>
      </c>
      <c r="G19" s="50">
        <v>1.76</v>
      </c>
      <c r="H19" s="50"/>
      <c r="I19" s="49">
        <f t="shared" si="1"/>
        <v>-18.89</v>
      </c>
      <c r="J19" s="49">
        <f t="shared" si="4"/>
        <v>-18.89</v>
      </c>
      <c r="K19" s="44"/>
    </row>
    <row r="20" spans="1:11" ht="27" customHeight="1">
      <c r="A20" s="42" t="s">
        <v>72</v>
      </c>
      <c r="B20" s="43" t="s">
        <v>73</v>
      </c>
      <c r="C20" s="44">
        <v>5.22</v>
      </c>
      <c r="D20" s="44">
        <v>5.22</v>
      </c>
      <c r="E20" s="44"/>
      <c r="F20" s="49">
        <f t="shared" si="0"/>
        <v>5.31</v>
      </c>
      <c r="G20" s="44">
        <v>5.31</v>
      </c>
      <c r="H20" s="44"/>
      <c r="I20" s="49">
        <f t="shared" si="1"/>
        <v>1.72</v>
      </c>
      <c r="J20" s="49">
        <f t="shared" si="4"/>
        <v>1.72</v>
      </c>
      <c r="K20" s="44"/>
    </row>
    <row r="21" spans="1:11" ht="22.05" customHeight="1">
      <c r="A21" s="42" t="s">
        <v>74</v>
      </c>
      <c r="B21" s="70" t="s">
        <v>75</v>
      </c>
      <c r="C21" s="44">
        <v>1</v>
      </c>
      <c r="D21" s="44">
        <v>1</v>
      </c>
      <c r="E21" s="44"/>
      <c r="F21" s="49">
        <f t="shared" si="0"/>
        <v>0.81</v>
      </c>
      <c r="G21" s="44">
        <v>0.81</v>
      </c>
      <c r="H21" s="44"/>
      <c r="I21" s="49">
        <f t="shared" si="1"/>
        <v>-19</v>
      </c>
      <c r="J21" s="49">
        <f t="shared" si="4"/>
        <v>-19</v>
      </c>
      <c r="K21" s="44"/>
    </row>
    <row r="22" spans="1:11" ht="25.05" customHeight="1">
      <c r="A22" s="42">
        <v>221</v>
      </c>
      <c r="B22" s="42" t="s">
        <v>76</v>
      </c>
      <c r="C22" s="44">
        <v>13.64</v>
      </c>
      <c r="D22" s="44">
        <v>13.64</v>
      </c>
      <c r="E22" s="44"/>
      <c r="F22" s="49">
        <f t="shared" si="0"/>
        <v>13.05</v>
      </c>
      <c r="G22" s="44">
        <v>13.05</v>
      </c>
      <c r="H22" s="44"/>
      <c r="I22" s="49">
        <f t="shared" si="1"/>
        <v>-4.33</v>
      </c>
      <c r="J22" s="49">
        <f t="shared" si="4"/>
        <v>-4.33</v>
      </c>
      <c r="K22" s="44"/>
    </row>
    <row r="23" spans="1:11" ht="27" customHeight="1">
      <c r="A23" s="42">
        <v>22102</v>
      </c>
      <c r="B23" s="43" t="s">
        <v>77</v>
      </c>
      <c r="C23" s="44">
        <v>13.64</v>
      </c>
      <c r="D23" s="44">
        <v>13.64</v>
      </c>
      <c r="E23" s="44"/>
      <c r="F23" s="49">
        <f t="shared" si="0"/>
        <v>13.05</v>
      </c>
      <c r="G23" s="44">
        <v>13.05</v>
      </c>
      <c r="H23" s="44"/>
      <c r="I23" s="49">
        <f t="shared" si="1"/>
        <v>-4.33</v>
      </c>
      <c r="J23" s="49">
        <f t="shared" si="4"/>
        <v>-4.33</v>
      </c>
      <c r="K23" s="44"/>
    </row>
    <row r="24" spans="1:11" ht="24" customHeight="1">
      <c r="A24" s="42">
        <v>2210201</v>
      </c>
      <c r="B24" s="42" t="s">
        <v>78</v>
      </c>
      <c r="C24" s="44">
        <v>13.64</v>
      </c>
      <c r="D24" s="44">
        <v>13.64</v>
      </c>
      <c r="E24" s="44"/>
      <c r="F24" s="49">
        <f t="shared" si="0"/>
        <v>13.05</v>
      </c>
      <c r="G24" s="44">
        <v>13.05</v>
      </c>
      <c r="H24" s="44"/>
      <c r="I24" s="49">
        <f t="shared" si="1"/>
        <v>-4.33</v>
      </c>
      <c r="J24" s="49">
        <f t="shared" si="4"/>
        <v>-4.33</v>
      </c>
      <c r="K24" s="44"/>
    </row>
    <row r="25" spans="1:11" ht="28.95" customHeight="1">
      <c r="A25" s="83" t="s">
        <v>98</v>
      </c>
      <c r="B25" s="85"/>
      <c r="C25" s="44">
        <v>504.34</v>
      </c>
      <c r="D25" s="44">
        <v>180.69</v>
      </c>
      <c r="E25" s="44">
        <v>323.64999999999998</v>
      </c>
      <c r="F25" s="49">
        <v>480.12</v>
      </c>
      <c r="G25" s="44">
        <v>179.15</v>
      </c>
      <c r="H25" s="44">
        <v>300.97000000000003</v>
      </c>
      <c r="I25" s="49">
        <f t="shared" si="1"/>
        <v>-4.8</v>
      </c>
      <c r="J25" s="49">
        <f t="shared" si="4"/>
        <v>-0.85</v>
      </c>
      <c r="K25" s="44">
        <f>ROUND((H25-E25)/E25*100,2)</f>
        <v>-7.01</v>
      </c>
    </row>
  </sheetData>
  <mergeCells count="7">
    <mergeCell ref="A25:B25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B41" sqref="B41:B42"/>
    </sheetView>
  </sheetViews>
  <sheetFormatPr defaultColWidth="9" defaultRowHeight="15.6"/>
  <cols>
    <col min="1" max="1" width="38.3984375" customWidth="1"/>
    <col min="2" max="2" width="18.09765625" customWidth="1"/>
    <col min="3" max="3" width="22.09765625" customWidth="1"/>
  </cols>
  <sheetData>
    <row r="1" spans="1:5" ht="19.5" customHeight="1">
      <c r="A1" s="62" t="s">
        <v>99</v>
      </c>
      <c r="B1" s="63"/>
      <c r="C1" s="63"/>
    </row>
    <row r="2" spans="1:5" ht="44.25" customHeight="1">
      <c r="A2" s="94" t="s">
        <v>100</v>
      </c>
      <c r="B2" s="94"/>
      <c r="C2" s="94"/>
      <c r="D2" s="64"/>
      <c r="E2" s="64"/>
    </row>
    <row r="3" spans="1:5" ht="20.25" customHeight="1">
      <c r="C3" s="65" t="s">
        <v>2</v>
      </c>
    </row>
    <row r="4" spans="1:5" ht="22.5" customHeight="1">
      <c r="A4" s="66" t="s">
        <v>101</v>
      </c>
      <c r="B4" s="66" t="s">
        <v>6</v>
      </c>
      <c r="C4" s="66" t="s">
        <v>102</v>
      </c>
    </row>
    <row r="5" spans="1:5" ht="22.5" customHeight="1">
      <c r="A5" s="67" t="s">
        <v>103</v>
      </c>
      <c r="B5" s="67">
        <v>160.65</v>
      </c>
      <c r="C5" s="67"/>
    </row>
    <row r="6" spans="1:5" ht="22.5" customHeight="1">
      <c r="A6" s="67" t="s">
        <v>104</v>
      </c>
      <c r="B6" s="67">
        <v>64.66</v>
      </c>
      <c r="C6" s="67"/>
    </row>
    <row r="7" spans="1:5" ht="22.5" customHeight="1">
      <c r="A7" s="67" t="s">
        <v>105</v>
      </c>
      <c r="B7" s="67">
        <v>17.89</v>
      </c>
      <c r="C7" s="67"/>
    </row>
    <row r="8" spans="1:5" ht="22.5" customHeight="1">
      <c r="A8" s="67" t="s">
        <v>106</v>
      </c>
      <c r="B8" s="67">
        <v>1.38</v>
      </c>
      <c r="C8" s="67"/>
    </row>
    <row r="9" spans="1:5" ht="22.5" customHeight="1">
      <c r="A9" s="67" t="s">
        <v>107</v>
      </c>
      <c r="B9" s="67">
        <v>33.33</v>
      </c>
      <c r="C9" s="67"/>
    </row>
    <row r="10" spans="1:5" ht="22.5" customHeight="1">
      <c r="A10" s="67" t="s">
        <v>108</v>
      </c>
      <c r="B10" s="67">
        <v>17.41</v>
      </c>
      <c r="C10" s="67"/>
    </row>
    <row r="11" spans="1:5" ht="22.5" customHeight="1">
      <c r="A11" s="67" t="s">
        <v>109</v>
      </c>
      <c r="B11" s="67">
        <v>10.29</v>
      </c>
      <c r="C11" s="67"/>
    </row>
    <row r="12" spans="1:5" ht="22.5" customHeight="1">
      <c r="A12" s="67" t="s">
        <v>110</v>
      </c>
      <c r="B12" s="67">
        <v>1.76</v>
      </c>
      <c r="C12" s="67"/>
    </row>
    <row r="13" spans="1:5" ht="22.5" customHeight="1">
      <c r="A13" s="67" t="s">
        <v>111</v>
      </c>
      <c r="B13" s="67">
        <v>0.81</v>
      </c>
      <c r="C13" s="67"/>
    </row>
    <row r="14" spans="1:5" ht="22.5" customHeight="1">
      <c r="A14" s="67" t="s">
        <v>112</v>
      </c>
      <c r="B14" s="67">
        <v>7.0000000000000007E-2</v>
      </c>
      <c r="C14" s="67"/>
    </row>
    <row r="15" spans="1:5" ht="22.5" customHeight="1">
      <c r="A15" s="67" t="s">
        <v>113</v>
      </c>
      <c r="B15" s="67">
        <v>13.05</v>
      </c>
      <c r="C15" s="67"/>
    </row>
    <row r="16" spans="1:5" ht="22.5" customHeight="1">
      <c r="A16" s="67" t="s">
        <v>114</v>
      </c>
      <c r="B16" s="67"/>
      <c r="C16" s="67"/>
    </row>
    <row r="17" spans="1:3" ht="22.5" customHeight="1">
      <c r="A17" s="67" t="s">
        <v>115</v>
      </c>
      <c r="B17" s="67">
        <v>13.9</v>
      </c>
      <c r="C17" s="67"/>
    </row>
    <row r="18" spans="1:3" ht="22.5" customHeight="1">
      <c r="A18" s="67" t="s">
        <v>116</v>
      </c>
      <c r="B18" s="67">
        <v>1.4</v>
      </c>
      <c r="C18" s="67"/>
    </row>
    <row r="19" spans="1:3" ht="22.5" customHeight="1">
      <c r="A19" s="67" t="s">
        <v>117</v>
      </c>
      <c r="B19" s="67">
        <v>1.2</v>
      </c>
      <c r="C19" s="67"/>
    </row>
    <row r="20" spans="1:3" ht="22.5" customHeight="1">
      <c r="A20" s="67" t="s">
        <v>118</v>
      </c>
      <c r="B20" s="67"/>
      <c r="C20" s="67"/>
    </row>
    <row r="21" spans="1:3" ht="22.5" customHeight="1">
      <c r="A21" s="67" t="s">
        <v>119</v>
      </c>
      <c r="B21" s="67"/>
      <c r="C21" s="67"/>
    </row>
    <row r="22" spans="1:3" ht="22.5" customHeight="1">
      <c r="A22" s="67" t="s">
        <v>120</v>
      </c>
      <c r="B22" s="67"/>
      <c r="C22" s="67"/>
    </row>
    <row r="23" spans="1:3" ht="22.5" customHeight="1">
      <c r="A23" s="67" t="s">
        <v>121</v>
      </c>
      <c r="B23" s="67"/>
      <c r="C23" s="67"/>
    </row>
    <row r="24" spans="1:3" ht="22.5" customHeight="1">
      <c r="A24" s="67" t="s">
        <v>122</v>
      </c>
      <c r="B24" s="67">
        <v>0.19</v>
      </c>
      <c r="C24" s="67"/>
    </row>
    <row r="25" spans="1:3" ht="22.5" customHeight="1">
      <c r="A25" s="67" t="s">
        <v>123</v>
      </c>
      <c r="B25" s="67"/>
      <c r="C25" s="67"/>
    </row>
    <row r="26" spans="1:3" ht="22.5" customHeight="1">
      <c r="A26" s="67" t="s">
        <v>124</v>
      </c>
      <c r="B26" s="67"/>
      <c r="C26" s="67"/>
    </row>
    <row r="27" spans="1:3" ht="22.5" customHeight="1">
      <c r="A27" s="67" t="s">
        <v>125</v>
      </c>
      <c r="B27" s="67">
        <v>0.5</v>
      </c>
      <c r="C27" s="67"/>
    </row>
    <row r="28" spans="1:3" ht="22.5" customHeight="1">
      <c r="A28" s="67" t="s">
        <v>126</v>
      </c>
      <c r="B28" s="67"/>
      <c r="C28" s="67"/>
    </row>
    <row r="29" spans="1:3" ht="22.5" customHeight="1">
      <c r="A29" s="67" t="s">
        <v>127</v>
      </c>
      <c r="B29" s="67">
        <v>1.1000000000000001</v>
      </c>
      <c r="C29" s="67"/>
    </row>
    <row r="30" spans="1:3" ht="22.5" customHeight="1">
      <c r="A30" s="67" t="s">
        <v>128</v>
      </c>
      <c r="B30" s="67"/>
      <c r="C30" s="67"/>
    </row>
    <row r="31" spans="1:3" ht="22.5" customHeight="1">
      <c r="A31" s="67" t="s">
        <v>129</v>
      </c>
      <c r="B31" s="67"/>
      <c r="C31" s="67"/>
    </row>
    <row r="32" spans="1:3" ht="22.5" customHeight="1">
      <c r="A32" s="67" t="s">
        <v>130</v>
      </c>
      <c r="B32" s="67"/>
      <c r="C32" s="67"/>
    </row>
    <row r="33" spans="1:3" ht="22.5" customHeight="1">
      <c r="A33" s="67" t="s">
        <v>131</v>
      </c>
      <c r="B33" s="67"/>
      <c r="C33" s="67"/>
    </row>
    <row r="34" spans="1:3" ht="22.5" customHeight="1">
      <c r="A34" s="67" t="s">
        <v>132</v>
      </c>
      <c r="B34" s="67"/>
      <c r="C34" s="67"/>
    </row>
    <row r="35" spans="1:3" ht="22.5" customHeight="1">
      <c r="A35" s="67" t="s">
        <v>133</v>
      </c>
      <c r="B35" s="67"/>
      <c r="C35" s="67"/>
    </row>
    <row r="36" spans="1:3" ht="22.5" customHeight="1">
      <c r="A36" s="67" t="s">
        <v>134</v>
      </c>
      <c r="B36" s="67"/>
      <c r="C36" s="67"/>
    </row>
    <row r="37" spans="1:3" ht="22.5" customHeight="1">
      <c r="A37" s="67" t="s">
        <v>135</v>
      </c>
      <c r="B37" s="67"/>
      <c r="C37" s="67"/>
    </row>
    <row r="38" spans="1:3" ht="22.5" customHeight="1">
      <c r="A38" s="67" t="s">
        <v>136</v>
      </c>
      <c r="B38" s="67"/>
      <c r="C38" s="67"/>
    </row>
    <row r="39" spans="1:3" ht="22.5" customHeight="1">
      <c r="A39" s="67" t="s">
        <v>137</v>
      </c>
      <c r="B39" s="67"/>
      <c r="C39" s="67"/>
    </row>
    <row r="40" spans="1:3" ht="22.5" customHeight="1">
      <c r="A40" s="67" t="s">
        <v>138</v>
      </c>
      <c r="B40" s="67">
        <v>2.2000000000000002</v>
      </c>
      <c r="C40" s="67"/>
    </row>
    <row r="41" spans="1:3" ht="22.5" customHeight="1">
      <c r="A41" s="67" t="s">
        <v>139</v>
      </c>
      <c r="B41" s="67">
        <v>1.2</v>
      </c>
      <c r="C41" s="67"/>
    </row>
    <row r="42" spans="1:3" ht="22.5" customHeight="1">
      <c r="A42" s="67" t="s">
        <v>140</v>
      </c>
      <c r="B42" s="67">
        <v>3</v>
      </c>
      <c r="C42" s="67"/>
    </row>
    <row r="43" spans="1:3" ht="22.5" customHeight="1">
      <c r="A43" s="67" t="s">
        <v>141</v>
      </c>
      <c r="B43" s="67"/>
      <c r="C43" s="67"/>
    </row>
    <row r="44" spans="1:3" ht="22.5" customHeight="1">
      <c r="A44" s="68" t="s">
        <v>142</v>
      </c>
      <c r="B44" s="67">
        <v>3.11</v>
      </c>
      <c r="C44" s="67"/>
    </row>
    <row r="45" spans="1:3" ht="22.5" customHeight="1">
      <c r="A45" s="67" t="s">
        <v>143</v>
      </c>
      <c r="B45" s="67">
        <v>4.5999999999999996</v>
      </c>
      <c r="C45" s="67"/>
    </row>
    <row r="46" spans="1:3" ht="22.5" customHeight="1">
      <c r="A46" s="67" t="s">
        <v>144</v>
      </c>
      <c r="B46" s="67"/>
      <c r="C46" s="67"/>
    </row>
    <row r="47" spans="1:3" ht="22.5" customHeight="1">
      <c r="A47" s="67" t="s">
        <v>145</v>
      </c>
      <c r="B47" s="67">
        <v>3.4</v>
      </c>
      <c r="C47" s="67"/>
    </row>
    <row r="48" spans="1:3" ht="22.5" customHeight="1">
      <c r="A48" s="67" t="s">
        <v>146</v>
      </c>
      <c r="B48" s="67"/>
      <c r="C48" s="67"/>
    </row>
    <row r="49" spans="1:3" ht="22.5" customHeight="1">
      <c r="A49" s="67" t="s">
        <v>147</v>
      </c>
      <c r="B49" s="67"/>
      <c r="C49" s="67"/>
    </row>
    <row r="50" spans="1:3" ht="22.5" customHeight="1">
      <c r="A50" s="67" t="s">
        <v>148</v>
      </c>
      <c r="B50" s="67">
        <v>1.2</v>
      </c>
      <c r="C50" s="67"/>
    </row>
    <row r="51" spans="1:3" ht="22.5" customHeight="1">
      <c r="A51" s="67" t="s">
        <v>149</v>
      </c>
      <c r="B51" s="67"/>
      <c r="C51" s="67"/>
    </row>
    <row r="52" spans="1:3" ht="22.5" customHeight="1">
      <c r="A52" s="67" t="s">
        <v>150</v>
      </c>
      <c r="B52" s="67"/>
      <c r="C52" s="67"/>
    </row>
    <row r="53" spans="1:3" ht="22.5" customHeight="1">
      <c r="A53" s="67" t="s">
        <v>151</v>
      </c>
      <c r="B53" s="67"/>
      <c r="C53" s="67"/>
    </row>
    <row r="54" spans="1:3" ht="22.5" customHeight="1">
      <c r="A54" s="67" t="s">
        <v>152</v>
      </c>
      <c r="B54" s="67"/>
      <c r="C54" s="67"/>
    </row>
    <row r="55" spans="1:3" ht="22.5" customHeight="1">
      <c r="A55" s="67" t="s">
        <v>153</v>
      </c>
      <c r="B55" s="67"/>
      <c r="C55" s="67"/>
    </row>
    <row r="56" spans="1:3" ht="22.5" customHeight="1">
      <c r="A56" s="67" t="s">
        <v>154</v>
      </c>
      <c r="B56" s="67"/>
      <c r="C56" s="67"/>
    </row>
    <row r="57" spans="1:3" ht="22.5" customHeight="1">
      <c r="A57" s="66" t="s">
        <v>155</v>
      </c>
      <c r="B57" s="67">
        <f>B5+B17+B45</f>
        <v>179.15</v>
      </c>
      <c r="C57" s="67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G8" sqref="G8"/>
    </sheetView>
  </sheetViews>
  <sheetFormatPr defaultColWidth="9" defaultRowHeight="15.6"/>
  <cols>
    <col min="1" max="1" width="56.8984375" customWidth="1"/>
    <col min="2" max="2" width="60.3984375" customWidth="1"/>
  </cols>
  <sheetData>
    <row r="1" spans="1:2" ht="23.25" customHeight="1">
      <c r="A1" s="41" t="s">
        <v>156</v>
      </c>
    </row>
    <row r="2" spans="1:2" ht="19.5" customHeight="1">
      <c r="A2" s="51"/>
      <c r="B2" s="52"/>
    </row>
    <row r="3" spans="1:2" ht="30" customHeight="1">
      <c r="A3" s="80" t="s">
        <v>157</v>
      </c>
      <c r="B3" s="80"/>
    </row>
    <row r="4" spans="1:2" ht="16.5" customHeight="1">
      <c r="A4" s="53"/>
      <c r="B4" s="54" t="s">
        <v>2</v>
      </c>
    </row>
    <row r="5" spans="1:2" ht="38.25" customHeight="1">
      <c r="A5" s="55" t="s">
        <v>5</v>
      </c>
      <c r="B5" s="55" t="s">
        <v>96</v>
      </c>
    </row>
    <row r="6" spans="1:2" ht="38.25" customHeight="1">
      <c r="A6" s="56" t="s">
        <v>158</v>
      </c>
      <c r="B6" s="42">
        <v>1.2</v>
      </c>
    </row>
    <row r="7" spans="1:2" ht="38.25" customHeight="1">
      <c r="A7" s="44" t="s">
        <v>159</v>
      </c>
      <c r="B7" s="44"/>
    </row>
    <row r="8" spans="1:2" ht="38.25" customHeight="1">
      <c r="A8" s="44" t="s">
        <v>160</v>
      </c>
      <c r="B8" s="44"/>
    </row>
    <row r="9" spans="1:2" ht="38.25" customHeight="1">
      <c r="A9" s="57" t="s">
        <v>161</v>
      </c>
      <c r="B9" s="57"/>
    </row>
    <row r="10" spans="1:2" ht="38.25" customHeight="1">
      <c r="A10" s="58" t="s">
        <v>162</v>
      </c>
      <c r="B10" s="59">
        <v>1.2</v>
      </c>
    </row>
    <row r="11" spans="1:2" ht="38.25" customHeight="1">
      <c r="A11" s="60" t="s">
        <v>163</v>
      </c>
      <c r="B11" s="61"/>
    </row>
    <row r="12" spans="1:2" ht="91.5" customHeight="1">
      <c r="A12" s="95" t="s">
        <v>164</v>
      </c>
      <c r="B12" s="95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O10" sqref="O10"/>
    </sheetView>
  </sheetViews>
  <sheetFormatPr defaultColWidth="6.8984375" defaultRowHeight="10.8"/>
  <cols>
    <col min="1" max="1" width="18.09765625" style="40" customWidth="1"/>
    <col min="2" max="2" width="33.19921875" style="40" customWidth="1"/>
    <col min="3" max="11" width="9.8984375" style="40" customWidth="1"/>
    <col min="12" max="16384" width="6.8984375" style="40"/>
  </cols>
  <sheetData>
    <row r="1" spans="1:11" ht="16.5" customHeight="1">
      <c r="A1" s="29" t="s">
        <v>165</v>
      </c>
      <c r="B1" s="30"/>
      <c r="C1" s="30"/>
      <c r="D1" s="30"/>
      <c r="E1" s="30"/>
      <c r="F1" s="30"/>
      <c r="G1" s="30"/>
      <c r="H1" s="30"/>
      <c r="I1" s="30"/>
      <c r="J1" s="48"/>
      <c r="K1" s="48"/>
    </row>
    <row r="2" spans="1:11" ht="16.5" customHeight="1">
      <c r="A2" s="30"/>
      <c r="B2" s="30"/>
      <c r="C2" s="30"/>
      <c r="D2" s="30"/>
      <c r="E2" s="30"/>
      <c r="F2" s="30"/>
      <c r="G2" s="30"/>
      <c r="H2" s="30"/>
      <c r="I2" s="30"/>
      <c r="J2" s="48"/>
      <c r="K2" s="48"/>
    </row>
    <row r="3" spans="1:11" ht="29.25" customHeight="1">
      <c r="A3" s="90" t="s">
        <v>166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6.25" customHeight="1">
      <c r="A4" s="41"/>
      <c r="B4" s="41"/>
      <c r="C4" s="41"/>
      <c r="D4" s="41"/>
      <c r="E4" s="41"/>
      <c r="F4" s="41"/>
      <c r="G4" s="41"/>
      <c r="H4" s="41"/>
      <c r="I4" s="41"/>
      <c r="J4" s="93" t="s">
        <v>2</v>
      </c>
      <c r="K4" s="93"/>
    </row>
    <row r="5" spans="1:11" ht="26.25" customHeight="1">
      <c r="A5" s="82" t="s">
        <v>40</v>
      </c>
      <c r="B5" s="82"/>
      <c r="C5" s="82" t="s">
        <v>95</v>
      </c>
      <c r="D5" s="82"/>
      <c r="E5" s="82"/>
      <c r="F5" s="82" t="s">
        <v>96</v>
      </c>
      <c r="G5" s="82"/>
      <c r="H5" s="82"/>
      <c r="I5" s="82" t="s">
        <v>167</v>
      </c>
      <c r="J5" s="82"/>
      <c r="K5" s="82"/>
    </row>
    <row r="6" spans="1:11" s="39" customFormat="1" ht="27.75" customHeight="1">
      <c r="A6" s="42" t="s">
        <v>45</v>
      </c>
      <c r="B6" s="42" t="s">
        <v>46</v>
      </c>
      <c r="C6" s="42" t="s">
        <v>98</v>
      </c>
      <c r="D6" s="42" t="s">
        <v>85</v>
      </c>
      <c r="E6" s="42" t="s">
        <v>86</v>
      </c>
      <c r="F6" s="42" t="s">
        <v>98</v>
      </c>
      <c r="G6" s="42" t="s">
        <v>85</v>
      </c>
      <c r="H6" s="42" t="s">
        <v>86</v>
      </c>
      <c r="I6" s="42" t="s">
        <v>98</v>
      </c>
      <c r="J6" s="42" t="s">
        <v>85</v>
      </c>
      <c r="K6" s="42" t="s">
        <v>86</v>
      </c>
    </row>
    <row r="7" spans="1:11" s="39" customFormat="1" ht="30" customHeight="1">
      <c r="A7" s="42">
        <v>229</v>
      </c>
      <c r="B7" s="43" t="s">
        <v>79</v>
      </c>
      <c r="C7" s="44">
        <v>88.27</v>
      </c>
      <c r="D7" s="45"/>
      <c r="E7" s="44">
        <v>88.27</v>
      </c>
      <c r="F7" s="44">
        <v>17.309999999999999</v>
      </c>
      <c r="G7" s="45"/>
      <c r="H7" s="44">
        <v>17.309999999999999</v>
      </c>
      <c r="I7" s="122">
        <v>-80.38</v>
      </c>
      <c r="J7" s="122">
        <v>-80.38</v>
      </c>
      <c r="K7" s="122">
        <v>-80.38</v>
      </c>
    </row>
    <row r="8" spans="1:11" s="39" customFormat="1" ht="30" customHeight="1">
      <c r="A8" s="42">
        <v>22960</v>
      </c>
      <c r="B8" s="43" t="s">
        <v>80</v>
      </c>
      <c r="C8" s="44">
        <v>88.27</v>
      </c>
      <c r="D8" s="45"/>
      <c r="E8" s="44">
        <v>88.27</v>
      </c>
      <c r="F8" s="44">
        <v>17.309999999999999</v>
      </c>
      <c r="G8" s="45"/>
      <c r="H8" s="44">
        <v>17.309999999999999</v>
      </c>
      <c r="I8" s="122">
        <v>-80.38</v>
      </c>
      <c r="J8" s="122">
        <v>-80.38</v>
      </c>
      <c r="K8" s="122">
        <v>-80.38</v>
      </c>
    </row>
    <row r="9" spans="1:11" s="39" customFormat="1" ht="30" customHeight="1">
      <c r="A9" s="42">
        <v>2296006</v>
      </c>
      <c r="B9" s="43" t="s">
        <v>81</v>
      </c>
      <c r="C9" s="44">
        <v>88.27</v>
      </c>
      <c r="D9" s="45"/>
      <c r="E9" s="44">
        <v>88.27</v>
      </c>
      <c r="F9" s="44">
        <v>17.309999999999999</v>
      </c>
      <c r="G9" s="45"/>
      <c r="H9" s="44">
        <v>17.309999999999999</v>
      </c>
      <c r="I9" s="122">
        <v>-80.38</v>
      </c>
      <c r="J9" s="122">
        <v>-80.38</v>
      </c>
      <c r="K9" s="122">
        <v>-80.38</v>
      </c>
    </row>
    <row r="10" spans="1:11" s="39" customFormat="1" ht="30" customHeight="1">
      <c r="A10" s="46"/>
      <c r="B10" s="45"/>
      <c r="C10" s="45"/>
      <c r="D10" s="45"/>
      <c r="E10" s="45"/>
      <c r="F10" s="45"/>
      <c r="G10" s="45"/>
      <c r="H10" s="45"/>
      <c r="I10" s="45"/>
      <c r="J10" s="49"/>
      <c r="K10" s="49"/>
    </row>
    <row r="11" spans="1:11" customFormat="1" ht="30" customHeight="1">
      <c r="A11" s="46"/>
      <c r="B11" s="47"/>
      <c r="C11" s="47"/>
      <c r="D11" s="47"/>
      <c r="E11" s="47"/>
      <c r="F11" s="47"/>
      <c r="G11" s="47"/>
      <c r="H11" s="47"/>
      <c r="I11" s="47"/>
      <c r="J11" s="50"/>
      <c r="K11" s="50"/>
    </row>
    <row r="12" spans="1:11" customFormat="1" ht="30" customHeight="1">
      <c r="A12" s="46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customFormat="1" ht="30" customHeight="1">
      <c r="A13" s="46"/>
      <c r="B13" s="45"/>
      <c r="C13" s="45"/>
      <c r="D13" s="45"/>
      <c r="E13" s="45"/>
      <c r="F13" s="45"/>
      <c r="G13" s="45"/>
      <c r="H13" s="45"/>
      <c r="I13" s="45"/>
      <c r="J13" s="44"/>
      <c r="K13" s="44"/>
    </row>
    <row r="14" spans="1:11" ht="30" customHeight="1">
      <c r="A14" s="46"/>
      <c r="B14" s="44"/>
      <c r="C14" s="44"/>
      <c r="D14" s="44"/>
      <c r="E14" s="44"/>
      <c r="F14" s="44"/>
      <c r="G14" s="44"/>
      <c r="H14" s="44"/>
      <c r="I14" s="45"/>
      <c r="J14" s="44"/>
      <c r="K14" s="44"/>
    </row>
    <row r="15" spans="1:11" ht="30" customHeight="1">
      <c r="A15" s="46"/>
      <c r="B15" s="45"/>
      <c r="C15" s="45"/>
      <c r="D15" s="45"/>
      <c r="E15" s="45"/>
      <c r="F15" s="45"/>
      <c r="G15" s="45"/>
      <c r="H15" s="45"/>
      <c r="I15" s="45"/>
      <c r="J15" s="44"/>
      <c r="K15" s="44"/>
    </row>
    <row r="16" spans="1:11" ht="30" customHeight="1">
      <c r="A16" s="46"/>
      <c r="B16" s="45"/>
      <c r="C16" s="45"/>
      <c r="D16" s="45"/>
      <c r="E16" s="45"/>
      <c r="F16" s="45"/>
      <c r="G16" s="45"/>
      <c r="H16" s="45"/>
      <c r="I16" s="45"/>
      <c r="J16" s="44"/>
      <c r="K16" s="44"/>
    </row>
    <row r="17" spans="1:11" ht="30" customHeight="1">
      <c r="A17" s="96" t="s">
        <v>87</v>
      </c>
      <c r="B17" s="97"/>
      <c r="C17" s="45"/>
      <c r="D17" s="45"/>
      <c r="E17" s="45"/>
      <c r="F17" s="45"/>
      <c r="G17" s="45"/>
      <c r="H17" s="45"/>
      <c r="I17" s="45"/>
      <c r="J17" s="44"/>
      <c r="K17" s="44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K11" sqref="K11"/>
    </sheetView>
  </sheetViews>
  <sheetFormatPr defaultColWidth="9" defaultRowHeight="15.6"/>
  <cols>
    <col min="1" max="1" width="25.19921875" customWidth="1"/>
    <col min="2" max="7" width="11.69921875" customWidth="1"/>
    <col min="8" max="8" width="26.09765625" customWidth="1"/>
  </cols>
  <sheetData>
    <row r="1" spans="1:8" ht="17.399999999999999">
      <c r="A1" s="29" t="s">
        <v>168</v>
      </c>
      <c r="B1" s="30"/>
      <c r="C1" s="30"/>
      <c r="D1" s="30"/>
      <c r="E1" s="30"/>
      <c r="F1" s="30"/>
    </row>
    <row r="2" spans="1:8" ht="22.2">
      <c r="A2" s="98" t="s">
        <v>169</v>
      </c>
      <c r="B2" s="98"/>
      <c r="C2" s="98"/>
      <c r="D2" s="98"/>
      <c r="E2" s="98"/>
      <c r="F2" s="98"/>
      <c r="G2" s="98"/>
      <c r="H2" s="98"/>
    </row>
    <row r="3" spans="1:8" ht="20.25" customHeight="1">
      <c r="A3" s="31"/>
      <c r="B3" s="32"/>
      <c r="C3" s="32"/>
      <c r="D3" s="32"/>
      <c r="E3" s="32"/>
      <c r="F3" s="32"/>
      <c r="G3" s="99" t="s">
        <v>2</v>
      </c>
      <c r="H3" s="99"/>
    </row>
    <row r="4" spans="1:8" ht="21" customHeight="1">
      <c r="A4" s="100" t="s">
        <v>170</v>
      </c>
      <c r="B4" s="101" t="s">
        <v>171</v>
      </c>
      <c r="C4" s="33" t="s">
        <v>172</v>
      </c>
      <c r="D4" s="33"/>
      <c r="E4" s="102" t="s">
        <v>173</v>
      </c>
      <c r="F4" s="103" t="s">
        <v>174</v>
      </c>
      <c r="G4" s="102" t="s">
        <v>175</v>
      </c>
      <c r="H4" s="102" t="s">
        <v>176</v>
      </c>
    </row>
    <row r="5" spans="1:8" ht="21" customHeight="1">
      <c r="A5" s="100"/>
      <c r="B5" s="101"/>
      <c r="C5" s="7" t="s">
        <v>177</v>
      </c>
      <c r="D5" s="7" t="s">
        <v>178</v>
      </c>
      <c r="E5" s="102"/>
      <c r="F5" s="103"/>
      <c r="G5" s="102"/>
      <c r="H5" s="102"/>
    </row>
    <row r="6" spans="1:8" ht="27.75" customHeight="1">
      <c r="A6" s="34" t="s">
        <v>87</v>
      </c>
      <c r="B6" s="35">
        <v>300.97000000000003</v>
      </c>
      <c r="C6" s="35">
        <v>248.05</v>
      </c>
      <c r="D6" s="35">
        <v>52.92</v>
      </c>
      <c r="E6" s="36"/>
      <c r="F6" s="37"/>
      <c r="G6" s="37" t="s">
        <v>179</v>
      </c>
      <c r="H6" s="37" t="s">
        <v>179</v>
      </c>
    </row>
    <row r="7" spans="1:8" ht="27.75" customHeight="1">
      <c r="A7" s="38" t="s">
        <v>180</v>
      </c>
      <c r="B7" s="35">
        <v>0.57999999999999996</v>
      </c>
      <c r="C7" s="35"/>
      <c r="D7" s="35">
        <v>0.57999999999999996</v>
      </c>
      <c r="E7" s="36">
        <v>2081199</v>
      </c>
      <c r="F7" s="38" t="s">
        <v>65</v>
      </c>
      <c r="G7" s="38" t="s">
        <v>181</v>
      </c>
      <c r="H7" s="37" t="s">
        <v>182</v>
      </c>
    </row>
    <row r="8" spans="1:8" ht="27.75" customHeight="1">
      <c r="A8" s="38" t="s">
        <v>183</v>
      </c>
      <c r="B8" s="35">
        <v>6</v>
      </c>
      <c r="C8" s="35"/>
      <c r="D8" s="35">
        <v>6</v>
      </c>
      <c r="E8" s="36">
        <v>2081105</v>
      </c>
      <c r="F8" s="38" t="s">
        <v>63</v>
      </c>
      <c r="G8" s="38" t="s">
        <v>184</v>
      </c>
      <c r="H8" s="37" t="s">
        <v>182</v>
      </c>
    </row>
    <row r="9" spans="1:8" ht="27.75" customHeight="1">
      <c r="A9" s="38" t="s">
        <v>185</v>
      </c>
      <c r="B9" s="35">
        <v>1.2</v>
      </c>
      <c r="C9" s="35"/>
      <c r="D9" s="35">
        <v>1.2</v>
      </c>
      <c r="E9" s="36">
        <v>2081104</v>
      </c>
      <c r="F9" s="38" t="s">
        <v>61</v>
      </c>
      <c r="G9" s="38" t="s">
        <v>186</v>
      </c>
      <c r="H9" s="37" t="s">
        <v>182</v>
      </c>
    </row>
    <row r="10" spans="1:8" ht="27.75" customHeight="1">
      <c r="A10" s="38" t="s">
        <v>187</v>
      </c>
      <c r="B10" s="35">
        <v>32</v>
      </c>
      <c r="C10" s="35"/>
      <c r="D10" s="35">
        <v>32</v>
      </c>
      <c r="E10" s="36">
        <v>2081104</v>
      </c>
      <c r="F10" s="38" t="s">
        <v>61</v>
      </c>
      <c r="G10" s="38" t="s">
        <v>188</v>
      </c>
      <c r="H10" s="37" t="s">
        <v>182</v>
      </c>
    </row>
    <row r="11" spans="1:8" ht="27.75" customHeight="1">
      <c r="A11" s="38" t="s">
        <v>189</v>
      </c>
      <c r="B11" s="35">
        <v>13.14</v>
      </c>
      <c r="C11" s="35"/>
      <c r="D11" s="35">
        <v>13.14</v>
      </c>
      <c r="E11" s="36">
        <v>2081104</v>
      </c>
      <c r="F11" s="38" t="s">
        <v>61</v>
      </c>
      <c r="G11" s="38" t="s">
        <v>61</v>
      </c>
      <c r="H11" s="37" t="s">
        <v>182</v>
      </c>
    </row>
    <row r="12" spans="1:8" ht="27.75" customHeight="1">
      <c r="A12" s="38" t="s">
        <v>219</v>
      </c>
      <c r="B12" s="35">
        <v>103.49</v>
      </c>
      <c r="C12" s="35">
        <v>103.49</v>
      </c>
      <c r="D12" s="35"/>
      <c r="E12" s="36">
        <v>2081199</v>
      </c>
      <c r="F12" s="38" t="s">
        <v>65</v>
      </c>
      <c r="G12" s="79" t="s">
        <v>220</v>
      </c>
      <c r="H12" s="37" t="s">
        <v>182</v>
      </c>
    </row>
    <row r="13" spans="1:8" ht="27.75" customHeight="1">
      <c r="A13" s="38" t="s">
        <v>221</v>
      </c>
      <c r="B13" s="35"/>
      <c r="C13" s="35">
        <v>46.53</v>
      </c>
      <c r="D13" s="35"/>
      <c r="E13" s="36">
        <v>2081199</v>
      </c>
      <c r="F13" s="38" t="s">
        <v>65</v>
      </c>
      <c r="G13" s="38" t="s">
        <v>221</v>
      </c>
      <c r="H13" s="37" t="s">
        <v>182</v>
      </c>
    </row>
    <row r="14" spans="1:8" ht="27.75" customHeight="1">
      <c r="A14" s="38" t="s">
        <v>222</v>
      </c>
      <c r="B14" s="35"/>
      <c r="C14" s="35">
        <v>94.53</v>
      </c>
      <c r="D14" s="35"/>
      <c r="E14" s="36">
        <v>2081199</v>
      </c>
      <c r="F14" s="38" t="s">
        <v>65</v>
      </c>
      <c r="G14" s="79" t="s">
        <v>223</v>
      </c>
      <c r="H14" s="37" t="s">
        <v>182</v>
      </c>
    </row>
    <row r="15" spans="1:8" ht="27.75" customHeight="1">
      <c r="A15" s="38" t="s">
        <v>225</v>
      </c>
      <c r="B15" s="35"/>
      <c r="C15" s="35">
        <v>3.5</v>
      </c>
      <c r="D15" s="35"/>
      <c r="E15" s="36">
        <v>2081199</v>
      </c>
      <c r="F15" s="38" t="s">
        <v>65</v>
      </c>
      <c r="G15" s="79" t="s">
        <v>224</v>
      </c>
      <c r="H15" s="37" t="s">
        <v>182</v>
      </c>
    </row>
    <row r="16" spans="1:8" ht="27.75" customHeight="1">
      <c r="A16" s="38"/>
      <c r="B16" s="35"/>
      <c r="C16" s="35"/>
      <c r="D16" s="35"/>
      <c r="E16" s="36"/>
      <c r="F16" s="37"/>
      <c r="G16" s="37"/>
      <c r="H16" s="37"/>
    </row>
    <row r="17" spans="1:8" ht="27.75" customHeight="1">
      <c r="A17" s="38"/>
      <c r="B17" s="35"/>
      <c r="C17" s="35"/>
      <c r="D17" s="35"/>
      <c r="E17" s="36"/>
      <c r="F17" s="37"/>
      <c r="G17" s="37"/>
      <c r="H17" s="37"/>
    </row>
    <row r="18" spans="1:8" ht="27.75" customHeight="1">
      <c r="A18" s="38"/>
      <c r="B18" s="35"/>
      <c r="C18" s="35"/>
      <c r="D18" s="35"/>
      <c r="E18" s="36"/>
      <c r="F18" s="37"/>
      <c r="G18" s="37"/>
      <c r="H18" s="3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'1、2021年部门收支总表'!Print_Titles</vt:lpstr>
      <vt:lpstr>'4、2021年财政拨款收支总表'!Print_Titles</vt:lpstr>
      <vt:lpstr>'6、2021年一般公共预算基本支出经济科目表'!Print_Titles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2021-05-18T15:05:59Z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A555AD3330C049D886AB76B63FA52BB5</vt:lpwstr>
  </property>
</Properties>
</file>