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firstSheet="6" activeTab="8"/>
  </bookViews>
  <sheets>
    <sheet name="1、2021年部门收支总表" sheetId="1" r:id="rId1"/>
    <sheet name="2、2021年部门收入总表" sheetId="8" r:id="rId2"/>
    <sheet name="3、2021年部门支出总表" sheetId="9" r:id="rId3"/>
    <sheet name="4、2021年财政拨款收支总表" sheetId="12" r:id="rId4"/>
    <sheet name="5、2021年一般公共预算支出表" sheetId="2" r:id="rId5"/>
    <sheet name="6、2021年一般公共预算基本支出经济科目表" sheetId="6" r:id="rId6"/>
    <sheet name="7、2021年一般公共预算“三公”经费支出表" sheetId="3" r:id="rId7"/>
    <sheet name="8、2021年政府性基金预算支出表" sheetId="13" r:id="rId8"/>
    <sheet name="9、2021年一般公共预算重点项目绩效目标表" sheetId="15" r:id="rId9"/>
    <sheet name="10、2021年政府采购预算表" sheetId="4" r:id="rId10"/>
    <sheet name="11、2021年政府购买服务支出预算表" sheetId="11" r:id="rId11"/>
  </sheets>
  <definedNames>
    <definedName name="_xlnm.Print_Titles" localSheetId="0">'1、2021年部门收支总表'!$1:$7</definedName>
    <definedName name="_xlnm.Print_Titles" localSheetId="3">'4、2021年财政拨款收支总表'!$1:$7</definedName>
    <definedName name="_xlnm.Print_Titles" localSheetId="5">'6、2021年一般公共预算基本支出经济科目表'!$1:$4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<sst xmlns="http://schemas.openxmlformats.org/spreadsheetml/2006/main" count="514" uniqueCount="273">
  <si>
    <t>表1</t>
  </si>
  <si>
    <t>孝义市政府工程建设事务管理局2021年部门收支总表</t>
  </si>
  <si>
    <t>单位：万元</t>
  </si>
  <si>
    <t>收      入</t>
  </si>
  <si>
    <t>支      出</t>
  </si>
  <si>
    <t>项 目</t>
  </si>
  <si>
    <t>预算数</t>
  </si>
  <si>
    <t>项  目</t>
  </si>
  <si>
    <t>2020年</t>
  </si>
  <si>
    <t>2021年</t>
  </si>
  <si>
    <t>2021年比2020年增减%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</si>
  <si>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</si>
  <si>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</si>
  <si>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</si>
  <si>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</si>
  <si>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</si>
  <si>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</si>
  <si>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</si>
  <si>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</si>
  <si>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</si>
  <si>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</si>
  <si>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</si>
  <si>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</si>
  <si>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</si>
  <si>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</si>
  <si>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</si>
  <si>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</si>
  <si>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</si>
  <si>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</si>
  <si>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</si>
  <si>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</si>
  <si>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</si>
  <si>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</si>
  <si>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</si>
  <si>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</si>
  <si>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</si>
  <si>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</si>
  <si>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</si>
  <si>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</si>
  <si>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孝义市政府工程建设事务管理局2021年部门收入总表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</si>
  <si>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</si>
  <si>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</si>
  <si>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</si>
  <si>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</si>
  <si>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</si>
  <si>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</si>
  <si>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</si>
  <si>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　　　205</t>
  </si>
  <si>
    <t>　　　教育支出</t>
  </si>
  <si>
    <t>　　　　20502</t>
  </si>
  <si>
    <t>　　　　普通教育</t>
  </si>
  <si>
    <t>　　　　　2050299</t>
  </si>
  <si>
    <t>　　　　　其他普通教育支出</t>
  </si>
  <si>
    <t>　　　208</t>
  </si>
  <si>
    <t>　　　社会保障和就业支出</t>
  </si>
  <si>
    <t>　　　　20805</t>
  </si>
  <si>
    <t>　　　　行政事业单位养老支出</t>
  </si>
  <si>
    <t>　　　　　2080502</t>
  </si>
  <si>
    <t>　　　　　事业单位离退休</t>
  </si>
  <si>
    <t>　　　　　2080505</t>
  </si>
  <si>
    <t>　　　　　机关事业单位基本养老保险缴费支出</t>
  </si>
  <si>
    <t>　　　　　2080506</t>
  </si>
  <si>
    <t>　　　　　机关事业单位职业年金缴费支出</t>
  </si>
  <si>
    <t>　　　210</t>
  </si>
  <si>
    <t>　　　卫生健康支出</t>
  </si>
  <si>
    <t>　　　　21011</t>
  </si>
  <si>
    <t>　　　　行政事业单位医疗</t>
  </si>
  <si>
    <t>　　　　　2101102</t>
  </si>
  <si>
    <t>　　　　　事业单位医疗</t>
  </si>
  <si>
    <t>　　　212</t>
  </si>
  <si>
    <t>　　　城乡社区支出</t>
  </si>
  <si>
    <t>　　　　21203</t>
  </si>
  <si>
    <t>　　　　城乡社区公共设施</t>
  </si>
  <si>
    <t>　　　　　2120303</t>
  </si>
  <si>
    <t>　　　　　小城镇基础设施建设</t>
  </si>
  <si>
    <t>　　　　　2120399</t>
  </si>
  <si>
    <t>　　　　　其他城乡社区公共设施支出</t>
  </si>
  <si>
    <t>　　　　21208</t>
  </si>
  <si>
    <t>　　　　国有土地使用权出让收入安排的支出</t>
  </si>
  <si>
    <t>　　　　　2120803</t>
  </si>
  <si>
    <t>　　　　　城市建设支出</t>
  </si>
  <si>
    <t>　　　221</t>
  </si>
  <si>
    <t>　　　住房保障支出</t>
  </si>
  <si>
    <t>　　　　22102</t>
  </si>
  <si>
    <t>　　　　住房改革支出</t>
  </si>
  <si>
    <t>　　　　　2210201</t>
  </si>
  <si>
    <t>　　　　　住房公积金</t>
  </si>
  <si>
    <t>合      计</t>
  </si>
  <si>
    <t>表3</t>
  </si>
  <si>
    <t>孝义市政府工程建设事务管理局2021年部门支出总表</t>
  </si>
  <si>
    <t>基本支出</t>
  </si>
  <si>
    <t>项目支出</t>
  </si>
  <si>
    <t>表4</t>
  </si>
  <si>
    <t>孝义市政府工程建设事务管理局2021年财政拨款收支总表</t>
  </si>
  <si>
    <t>小计</t>
  </si>
  <si>
    <t>政府性基金预算</t>
  </si>
  <si>
    <t>十五、资源勘探信息等支出</t>
  </si>
  <si>
    <t>表5</t>
  </si>
  <si>
    <t>孝义市政府工程建设事务管理局2021年一般公共预算支出表</t>
  </si>
  <si>
    <t>2020年预算数</t>
  </si>
  <si>
    <t>2021年预算数</t>
  </si>
  <si>
    <t>2021年预算数比2020年预算数增减%</t>
  </si>
  <si>
    <t>合计</t>
  </si>
  <si>
    <t>合     计</t>
  </si>
  <si>
    <t>表6</t>
  </si>
  <si>
    <t>孝义市政府工程建设事务管理局2021年一般公共预算基本支出经济科目表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</si>
  <si>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</si>
  <si>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</si>
  <si>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</si>
  <si>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</si>
  <si>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</si>
  <si>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</si>
  <si>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</si>
  <si>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</si>
  <si>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</si>
  <si>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</si>
  <si>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</si>
  <si>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</si>
  <si>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</si>
  <si>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</si>
  <si>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</si>
  <si>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</si>
  <si>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</si>
  <si>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</si>
  <si>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</si>
  <si>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</si>
  <si>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</si>
  <si>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</si>
  <si>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</si>
  <si>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</si>
  <si>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</si>
  <si>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</si>
  <si>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</si>
  <si>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</si>
  <si>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</si>
  <si>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</si>
  <si>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</si>
  <si>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</si>
  <si>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</si>
  <si>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</si>
  <si>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</si>
  <si>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</si>
  <si>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</si>
  <si>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</si>
  <si>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</si>
  <si>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</si>
  <si>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</si>
  <si>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</si>
  <si>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</si>
  <si>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</si>
  <si>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</si>
  <si>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</si>
  <si>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</si>
  <si>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</si>
  <si>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</si>
  <si>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</si>
  <si>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</si>
  <si>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</si>
  <si>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</si>
  <si>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</si>
  <si>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</si>
  <si>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孝义市政府工程建设事务管理局2021年一般公共预算“三公”经费支出情况统计表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</si>
  <si>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</si>
  <si>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</si>
  <si>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</si>
  <si>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</si>
  <si>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</si>
  <si>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</si>
  <si>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</si>
  <si>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</si>
  <si>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孝义市政府工程建设事务管理局2021年政府性基金预算支出表</t>
  </si>
  <si>
    <t>2021年预算比2020年预算数增减</t>
  </si>
  <si>
    <t>表9</t>
  </si>
  <si>
    <t>孝义市政府工程建设事务管理局2021年一般公共预算重点项目绩效目标表</t>
  </si>
  <si>
    <t>项目名称</t>
  </si>
  <si>
    <t>2021年预算金额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</si>
  <si>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</si>
  <si>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</si>
  <si>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</si>
  <si>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</si>
  <si>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</si>
  <si>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</si>
  <si>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</si>
  <si>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</si>
  <si>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 xml:space="preserve">         办公费</t>
  </si>
  <si>
    <t>其他城乡社区公共设施支出</t>
  </si>
  <si>
    <t xml:space="preserve">          办公费</t>
  </si>
  <si>
    <t>维持单位正常运转</t>
  </si>
  <si>
    <t xml:space="preserve">       其他商品和服务支出</t>
  </si>
  <si>
    <t xml:space="preserve">          印刷费</t>
  </si>
  <si>
    <t xml:space="preserve">          咨询费</t>
  </si>
  <si>
    <t xml:space="preserve">         办公设备购置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</si>
  <si>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年后半年土地补偿费和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年土地补偿费</t>
    </r>
  </si>
  <si>
    <t>小城镇基础设施建设</t>
  </si>
  <si>
    <r>
      <rPr>
        <sz val="11"/>
        <color rgb="FF000000"/>
        <rFont val="宋体"/>
        <charset val="0"/>
      </rPr>
      <t>　　　</t>
    </r>
    <r>
      <rPr>
        <sz val="11"/>
        <color rgb="FF000000"/>
        <rFont val="Calibri"/>
        <charset val="0"/>
      </rPr>
      <t>2020</t>
    </r>
    <r>
      <rPr>
        <sz val="11"/>
        <color rgb="FF000000"/>
        <rFont val="宋体"/>
        <charset val="0"/>
      </rPr>
      <t>年后半年土地补偿费和</t>
    </r>
    <r>
      <rPr>
        <sz val="11"/>
        <color rgb="FF000000"/>
        <rFont val="Calibri"/>
        <charset val="0"/>
      </rPr>
      <t>2021</t>
    </r>
    <r>
      <rPr>
        <sz val="11"/>
        <color rgb="FF000000"/>
        <rFont val="宋体"/>
        <charset val="0"/>
      </rPr>
      <t>年前半年土地补偿费</t>
    </r>
  </si>
  <si>
    <t>确保项目顺利开工建设</t>
  </si>
  <si>
    <t>　　　收回2018-2019年土地补偿费</t>
  </si>
  <si>
    <t>结算前年土地预算，逐年按照土地协议按时支付土地款，保证项目正常运转。</t>
  </si>
  <si>
    <t>　　　房屋租赁费</t>
  </si>
  <si>
    <t>为维持单位正常办公，必须租赁办公场所，总占地面积1535.48平方米。</t>
  </si>
  <si>
    <t>　　　第一污水厂提升泵站设备</t>
  </si>
  <si>
    <t>城市建设支出</t>
  </si>
  <si>
    <t>已完成工程生产所需的设备、器具购置等</t>
  </si>
  <si>
    <r>
      <rPr>
        <sz val="11"/>
        <color rgb="FF000000"/>
        <rFont val="宋体"/>
        <charset val="134"/>
      </rPr>
      <t>　　　湿地公园游客服务中心</t>
    </r>
    <r>
      <rPr>
        <sz val="11"/>
        <color indexed="8"/>
        <rFont val="Arial"/>
        <charset val="0"/>
      </rPr>
      <t xml:space="preserve">	</t>
    </r>
  </si>
  <si>
    <t>完成工程项目总建筑面积为603.4平米，包括主体工程，给排水工程、采暖工程、照明工程。</t>
  </si>
  <si>
    <r>
      <rPr>
        <sz val="11"/>
        <color rgb="FF000000"/>
        <rFont val="宋体"/>
        <charset val="134"/>
      </rPr>
      <t>　　　中和路（敬德街</t>
    </r>
    <r>
      <rPr>
        <sz val="11"/>
        <color indexed="8"/>
        <rFont val="Calibri"/>
        <charset val="0"/>
      </rPr>
      <t>—</t>
    </r>
    <r>
      <rPr>
        <sz val="11"/>
        <color rgb="FF000000"/>
        <rFont val="宋体"/>
        <charset val="134"/>
      </rPr>
      <t>梧桐街）电缆排管</t>
    </r>
  </si>
  <si>
    <t>已完成工程北起敬德街北侧，南至梧桐街南侧，路径长910米。</t>
  </si>
  <si>
    <t>　　　永安路（振兴街—北外环）电缆排管</t>
  </si>
  <si>
    <t>已完成工程北起北外环路北，南至振兴街路南，路径长1790米。</t>
  </si>
  <si>
    <t>　　　孝义市时代广场</t>
  </si>
  <si>
    <t>已完成项目总用地面积9877平方米，其中绿化面积3950.8㎡，硬化铺装面积5926.2㎡，种植池20㎡，成品坐凳16套，购置垃圾桶4个，包括：用地范围内的土建工程、绿化工程、给排水工程、电气工程、景观布置。</t>
  </si>
  <si>
    <t>　　　万达广场循环路</t>
  </si>
  <si>
    <t>已完成全长504.777m，道路设计规划红线宽为15m，建设内容包括：道路工程、排水工程、照明工程、绿化及交通设施等。</t>
  </si>
  <si>
    <r>
      <rPr>
        <sz val="11"/>
        <color rgb="FF000000"/>
        <rFont val="宋体"/>
        <charset val="134"/>
      </rPr>
      <t>　　　建设街西延（大顺路</t>
    </r>
    <r>
      <rPr>
        <sz val="11"/>
        <color indexed="8"/>
        <rFont val="Calibri"/>
        <charset val="0"/>
      </rPr>
      <t>-</t>
    </r>
    <r>
      <rPr>
        <sz val="11"/>
        <color rgb="FF000000"/>
        <rFont val="宋体"/>
        <charset val="134"/>
      </rPr>
      <t>西外环）</t>
    </r>
  </si>
  <si>
    <t>2021年完成道路设计全长850.231米，设计红线宽度18米，包括道路工程、排水工程、照明工程、交通设施等。</t>
  </si>
  <si>
    <t>　　　居义街（中和路—中升路）电缆排管</t>
  </si>
  <si>
    <t>已完成工程西起中和路西侧，东至规划中升路西侧，路径长1090米。</t>
  </si>
  <si>
    <t>　　　崇贤街电缆排管</t>
  </si>
  <si>
    <t>已完成电缆排管主线全长2641米。道路主线排管为16回排管，支线为16回、7回排管。</t>
  </si>
  <si>
    <t>　　　崇贤街（马峰路-大众路）道排</t>
  </si>
  <si>
    <t>完成全长425米，建设内容包括道路、排水、照明、交通设施工程等</t>
  </si>
  <si>
    <t>　　　建设街改造</t>
  </si>
  <si>
    <t>已完成全长为7960米，实施红线宽24米。建设内容包括：道路工程、雨水工程、给水工程、污水工程、照明工程、电力工程等</t>
  </si>
  <si>
    <r>
      <rPr>
        <sz val="11"/>
        <color rgb="FF000000"/>
        <rFont val="宋体"/>
        <charset val="134"/>
      </rPr>
      <t>　　　朝阳街（中和路</t>
    </r>
    <r>
      <rPr>
        <sz val="11"/>
        <color indexed="8"/>
        <rFont val="Calibri"/>
        <charset val="0"/>
      </rPr>
      <t>—</t>
    </r>
    <r>
      <rPr>
        <sz val="11"/>
        <color rgb="FF000000"/>
        <rFont val="宋体"/>
        <charset val="134"/>
      </rPr>
      <t>下栅新区东）电缆排管</t>
    </r>
  </si>
  <si>
    <t>已完成工程西起中和路西侧，东至下栅新区东，路径长330米。</t>
  </si>
  <si>
    <t>　　　西辛壁水源地输水管道改迁工程</t>
  </si>
  <si>
    <t>完成敷设DN630供水管道5200米，DN500供水管道4900米，以及沿线井室砌筑等"</t>
  </si>
  <si>
    <t>　　　崇文大街西延</t>
  </si>
  <si>
    <t>目前该工程已全部完工</t>
  </si>
  <si>
    <r>
      <rPr>
        <sz val="11"/>
        <color rgb="FF000000"/>
        <rFont val="宋体"/>
        <charset val="134"/>
      </rPr>
      <t>　　　新民街（迎宾路</t>
    </r>
    <r>
      <rPr>
        <sz val="11"/>
        <color indexed="8"/>
        <rFont val="Calibri"/>
        <charset val="0"/>
      </rPr>
      <t>-</t>
    </r>
    <r>
      <rPr>
        <sz val="11"/>
        <color rgb="FF000000"/>
        <rFont val="宋体"/>
        <charset val="134"/>
      </rPr>
      <t>永安路）改造</t>
    </r>
  </si>
  <si>
    <t>已完成道西起迎宾路，东至永安路，全长562.32米，道路红线宽20米。含迎宾路200米雨污分流工程。</t>
  </si>
  <si>
    <r>
      <rPr>
        <sz val="11"/>
        <color rgb="FF000000"/>
        <rFont val="宋体"/>
        <charset val="134"/>
      </rPr>
      <t>　　　大顺路（孝义市采煤沉陷区西北片区南</t>
    </r>
    <r>
      <rPr>
        <sz val="11"/>
        <color indexed="8"/>
        <rFont val="Calibri"/>
        <charset val="0"/>
      </rPr>
      <t>-</t>
    </r>
    <r>
      <rPr>
        <sz val="11"/>
        <color rgb="FF000000"/>
        <rFont val="宋体"/>
        <charset val="134"/>
      </rPr>
      <t>崇文大街）道排</t>
    </r>
  </si>
  <si>
    <t>完成道路设计全长为1050.67米，设计红线宽度30米。建设内容包括道路工程、排水工程、照明工程、交通设施等部分。</t>
  </si>
  <si>
    <t>　　　府前街改造道排</t>
  </si>
  <si>
    <t>已完成全长为2449.14米，实施红线宽30米。建设内容包括：道路工程、雨水工程、给水工程、污水工程、照明工程、电力电信工程、绿化工程等。</t>
  </si>
  <si>
    <t>　　　建设街改造工程</t>
  </si>
  <si>
    <t>　　　崇贤街电缆排管工程</t>
  </si>
  <si>
    <t>　　　中和北路建设项目</t>
  </si>
  <si>
    <t>已完成3478.939米，包括道路工程、排水工程、照明工程、交通设施等。</t>
  </si>
  <si>
    <t>　　　科教园区一期贷款利息</t>
  </si>
  <si>
    <t>[2050299]其他普通教育支出</t>
  </si>
  <si>
    <t>及时支付利息以保证项目正常运行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</si>
  <si>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</si>
  <si>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孝义市政府工程建设事务管理局2021年政府采购预算表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</si>
  <si>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</si>
  <si>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</si>
  <si>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</si>
  <si>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</si>
  <si>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</si>
  <si>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</si>
  <si>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</si>
  <si>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</si>
  <si>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</si>
  <si>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</si>
  <si>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</si>
  <si>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</si>
  <si>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</si>
  <si>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</si>
  <si>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</si>
  <si>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印刷服务</t>
  </si>
  <si>
    <t>A4</t>
  </si>
  <si>
    <t>个</t>
  </si>
  <si>
    <t>电脑</t>
  </si>
  <si>
    <t>天逸510Pro-18</t>
  </si>
  <si>
    <t>台</t>
  </si>
  <si>
    <t>打印机</t>
  </si>
  <si>
    <t>惠普打印机701N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</si>
  <si>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</si>
  <si>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孝义市政府工程建设事务管理局2021年政府购买服务支出预算表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</si>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</sst>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* #,##0.0;* \-#,##0.0;* &quot;&quot;??;@"/>
    <numFmt numFmtId="178" formatCode="0_ "/>
  </numFmts>
  <fonts count="37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1"/>
      <color rgb="FF000000"/>
      <name val="宋体"/>
      <charset val="0"/>
    </font>
    <font>
      <sz val="11"/>
      <color indexed="8"/>
      <name val="Calibri"/>
      <charset val="0"/>
    </font>
    <font>
      <sz val="11"/>
      <color rgb="FF000000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Calibri"/>
      <charset val="0"/>
    </font>
    <font>
      <sz val="11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17" borderId="15" applyNumberFormat="0" applyFont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3" fillId="18" borderId="20" applyNumberFormat="0" applyAlignment="0" applyProtection="0">
      <alignment vertical="center"/>
    </xf>
    <xf numFmtId="0" fontId="31" fillId="18" borderId="14" applyNumberFormat="0" applyAlignment="0" applyProtection="0">
      <alignment vertical="center"/>
    </xf>
    <xf numFmtId="0" fontId="34" fillId="22" borderId="21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 applyProtection="0"/>
  </cellStyleXfs>
  <cellXfs count="13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2" fontId="5" fillId="0" borderId="9" xfId="0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/>
    </xf>
    <xf numFmtId="0" fontId="5" fillId="0" borderId="9" xfId="0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57" fontId="0" fillId="0" borderId="2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9" fillId="0" borderId="9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 wrapText="1"/>
    </xf>
    <xf numFmtId="4" fontId="5" fillId="0" borderId="9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11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7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right" vertical="center"/>
    </xf>
    <xf numFmtId="4" fontId="5" fillId="0" borderId="9" xfId="0" applyNumberFormat="1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2" workbookViewId="0">
      <selection activeCell="G18" sqref="G18"/>
    </sheetView>
  </sheetViews>
  <sheetFormatPr defaultColWidth="6.875" defaultRowHeight="11.25" outlineLevelCol="7"/>
  <cols>
    <col min="1" max="1" width="33" style="67" customWidth="1"/>
    <col min="2" max="4" width="9.25" style="67" customWidth="1"/>
    <col min="5" max="5" width="34.125" style="67" customWidth="1"/>
    <col min="6" max="8" width="10.25" style="67" customWidth="1"/>
    <col min="9" max="16384" width="6.875" style="67"/>
  </cols>
  <sheetData>
    <row r="1" ht="16.5" customHeight="1" spans="1:8">
      <c r="A1" s="69" t="s">
        <v>0</v>
      </c>
      <c r="B1" s="69"/>
      <c r="C1" s="69"/>
      <c r="D1" s="113"/>
      <c r="E1" s="113"/>
      <c r="F1" s="113"/>
      <c r="G1" s="113"/>
      <c r="H1" s="114"/>
    </row>
    <row r="2" ht="18.75" customHeight="1" spans="1:8">
      <c r="A2" s="115"/>
      <c r="B2" s="115"/>
      <c r="C2" s="115"/>
      <c r="D2" s="113"/>
      <c r="E2" s="113"/>
      <c r="F2" s="113"/>
      <c r="G2" s="113"/>
      <c r="H2" s="114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16"/>
      <c r="B4" s="116"/>
      <c r="C4" s="116"/>
      <c r="D4" s="116"/>
      <c r="E4" s="116"/>
      <c r="F4" s="116"/>
      <c r="G4" s="116"/>
      <c r="H4" s="90" t="s">
        <v>2</v>
      </c>
    </row>
    <row r="5" ht="24" customHeight="1" spans="1:8">
      <c r="A5" s="130" t="s">
        <v>3</v>
      </c>
      <c r="B5" s="70"/>
      <c r="C5" s="70"/>
      <c r="D5" s="70"/>
      <c r="E5" s="130" t="s">
        <v>4</v>
      </c>
      <c r="F5" s="70"/>
      <c r="G5" s="70"/>
      <c r="H5" s="70"/>
    </row>
    <row r="6" ht="24" customHeight="1" spans="1:8">
      <c r="A6" s="131" t="s">
        <v>5</v>
      </c>
      <c r="B6" s="120" t="s">
        <v>6</v>
      </c>
      <c r="C6" s="128"/>
      <c r="D6" s="121"/>
      <c r="E6" s="124" t="s">
        <v>7</v>
      </c>
      <c r="F6" s="120" t="s">
        <v>6</v>
      </c>
      <c r="G6" s="128"/>
      <c r="H6" s="121"/>
    </row>
    <row r="7" ht="48.75" customHeight="1" spans="1:8">
      <c r="A7" s="123"/>
      <c r="B7" s="125" t="s">
        <v>8</v>
      </c>
      <c r="C7" s="125" t="s">
        <v>9</v>
      </c>
      <c r="D7" s="125" t="s">
        <v>10</v>
      </c>
      <c r="E7" s="126"/>
      <c r="F7" s="125" t="s">
        <v>8</v>
      </c>
      <c r="G7" s="125" t="s">
        <v>9</v>
      </c>
      <c r="H7" s="125" t="s">
        <v>10</v>
      </c>
    </row>
    <row r="8" ht="24" customHeight="1" spans="1:8">
      <c r="A8" s="76" t="s">
        <v>11</v>
      </c>
      <c r="B8" s="76">
        <v>5010.77</v>
      </c>
      <c r="C8" s="76">
        <v>1856.49</v>
      </c>
      <c r="D8" s="129">
        <v>-62.95</v>
      </c>
      <c r="E8" s="74" t="s">
        <v>12</v>
      </c>
      <c r="F8" s="74"/>
      <c r="G8" s="76"/>
      <c r="H8" s="129"/>
    </row>
    <row r="9" ht="24" customHeight="1" spans="1:8">
      <c r="A9" s="76" t="s">
        <v>13</v>
      </c>
      <c r="B9" s="76"/>
      <c r="C9" s="76">
        <v>1310.27</v>
      </c>
      <c r="D9" s="82">
        <v>100</v>
      </c>
      <c r="E9" s="74" t="s">
        <v>14</v>
      </c>
      <c r="F9" s="74"/>
      <c r="G9" s="76"/>
      <c r="H9" s="129"/>
    </row>
    <row r="10" ht="24" customHeight="1" spans="1:8">
      <c r="A10" s="76" t="s">
        <v>15</v>
      </c>
      <c r="B10" s="76"/>
      <c r="C10" s="76"/>
      <c r="D10" s="129"/>
      <c r="E10" s="74" t="s">
        <v>16</v>
      </c>
      <c r="F10" s="74"/>
      <c r="G10" s="76"/>
      <c r="H10" s="129"/>
    </row>
    <row r="11" ht="24" customHeight="1" spans="1:8">
      <c r="A11" s="76" t="s">
        <v>17</v>
      </c>
      <c r="B11" s="76"/>
      <c r="C11" s="76"/>
      <c r="D11" s="129"/>
      <c r="E11" s="76" t="s">
        <v>18</v>
      </c>
      <c r="F11" s="76"/>
      <c r="G11" s="76"/>
      <c r="H11" s="129"/>
    </row>
    <row r="12" ht="24" customHeight="1" spans="1:8">
      <c r="A12" s="76"/>
      <c r="B12" s="76"/>
      <c r="C12" s="76"/>
      <c r="D12" s="129"/>
      <c r="E12" s="74" t="s">
        <v>19</v>
      </c>
      <c r="F12" s="76">
        <v>1159.67</v>
      </c>
      <c r="G12" s="76">
        <v>6.89</v>
      </c>
      <c r="H12" s="129">
        <v>-99.41</v>
      </c>
    </row>
    <row r="13" ht="24" customHeight="1" spans="1:8">
      <c r="A13" s="76"/>
      <c r="B13" s="76"/>
      <c r="C13" s="76"/>
      <c r="D13" s="129"/>
      <c r="E13" s="74" t="s">
        <v>20</v>
      </c>
      <c r="F13" s="74"/>
      <c r="G13" s="76"/>
      <c r="H13" s="129"/>
    </row>
    <row r="14" ht="24" customHeight="1" spans="1:8">
      <c r="A14" s="76"/>
      <c r="B14" s="76"/>
      <c r="C14" s="76"/>
      <c r="D14" s="129"/>
      <c r="E14" s="76" t="s">
        <v>21</v>
      </c>
      <c r="F14" s="76"/>
      <c r="G14" s="76"/>
      <c r="H14" s="129"/>
    </row>
    <row r="15" ht="24" customHeight="1" spans="1:8">
      <c r="A15" s="76"/>
      <c r="B15" s="76"/>
      <c r="C15" s="76"/>
      <c r="D15" s="129"/>
      <c r="E15" s="76" t="s">
        <v>22</v>
      </c>
      <c r="F15" s="76">
        <v>65.62</v>
      </c>
      <c r="G15" s="76">
        <v>67.02</v>
      </c>
      <c r="H15" s="129">
        <v>2.13</v>
      </c>
    </row>
    <row r="16" ht="24" customHeight="1" spans="1:8">
      <c r="A16" s="76"/>
      <c r="B16" s="76"/>
      <c r="C16" s="76"/>
      <c r="D16" s="129"/>
      <c r="E16" s="74" t="s">
        <v>23</v>
      </c>
      <c r="F16" s="76">
        <v>26.66</v>
      </c>
      <c r="G16" s="76">
        <v>25.42</v>
      </c>
      <c r="H16" s="129">
        <v>-4.65</v>
      </c>
    </row>
    <row r="17" ht="24" customHeight="1" spans="1:8">
      <c r="A17" s="76"/>
      <c r="B17" s="76"/>
      <c r="C17" s="76"/>
      <c r="D17" s="129"/>
      <c r="E17" s="74" t="s">
        <v>24</v>
      </c>
      <c r="F17" s="74"/>
      <c r="G17" s="76"/>
      <c r="H17" s="129"/>
    </row>
    <row r="18" ht="24" customHeight="1" spans="1:8">
      <c r="A18" s="76"/>
      <c r="B18" s="76"/>
      <c r="C18" s="76"/>
      <c r="D18" s="129"/>
      <c r="E18" s="76" t="s">
        <v>25</v>
      </c>
      <c r="F18" s="76">
        <v>3709.61</v>
      </c>
      <c r="G18" s="82">
        <v>3020.5</v>
      </c>
      <c r="H18" s="129">
        <v>-18.58</v>
      </c>
    </row>
    <row r="19" ht="24" customHeight="1" spans="1:8">
      <c r="A19" s="76"/>
      <c r="B19" s="76"/>
      <c r="C19" s="76"/>
      <c r="D19" s="129"/>
      <c r="E19" s="76" t="s">
        <v>26</v>
      </c>
      <c r="F19" s="76"/>
      <c r="G19" s="76"/>
      <c r="H19" s="129"/>
    </row>
    <row r="20" ht="24" customHeight="1" spans="1:8">
      <c r="A20" s="76"/>
      <c r="B20" s="76"/>
      <c r="C20" s="76"/>
      <c r="D20" s="129"/>
      <c r="E20" s="76" t="s">
        <v>27</v>
      </c>
      <c r="F20" s="76"/>
      <c r="G20" s="76"/>
      <c r="H20" s="129"/>
    </row>
    <row r="21" ht="24" customHeight="1" spans="1:8">
      <c r="A21" s="76"/>
      <c r="B21" s="76"/>
      <c r="C21" s="76"/>
      <c r="D21" s="129"/>
      <c r="E21" s="76" t="s">
        <v>28</v>
      </c>
      <c r="F21" s="76"/>
      <c r="G21" s="76"/>
      <c r="H21" s="129"/>
    </row>
    <row r="22" ht="24" customHeight="1" spans="1:8">
      <c r="A22" s="76"/>
      <c r="B22" s="76"/>
      <c r="C22" s="76"/>
      <c r="D22" s="129"/>
      <c r="E22" s="76" t="s">
        <v>29</v>
      </c>
      <c r="F22" s="76"/>
      <c r="G22" s="76"/>
      <c r="H22" s="129"/>
    </row>
    <row r="23" ht="24" customHeight="1" spans="1:8">
      <c r="A23" s="76"/>
      <c r="B23" s="76"/>
      <c r="C23" s="76"/>
      <c r="D23" s="129"/>
      <c r="E23" s="76" t="s">
        <v>30</v>
      </c>
      <c r="F23" s="76"/>
      <c r="G23" s="76"/>
      <c r="H23" s="129"/>
    </row>
    <row r="24" ht="24" customHeight="1" spans="1:8">
      <c r="A24" s="76"/>
      <c r="B24" s="76"/>
      <c r="C24" s="76"/>
      <c r="D24" s="129"/>
      <c r="E24" s="76" t="s">
        <v>31</v>
      </c>
      <c r="F24" s="76"/>
      <c r="G24" s="76"/>
      <c r="H24" s="129"/>
    </row>
    <row r="25" ht="24" customHeight="1" spans="1:8">
      <c r="A25" s="76"/>
      <c r="B25" s="76"/>
      <c r="C25" s="76"/>
      <c r="D25" s="129"/>
      <c r="E25" s="76" t="s">
        <v>32</v>
      </c>
      <c r="F25" s="76">
        <v>49.21</v>
      </c>
      <c r="G25" s="76">
        <v>46.93</v>
      </c>
      <c r="H25" s="129">
        <v>-4.63</v>
      </c>
    </row>
    <row r="26" ht="24" customHeight="1" spans="1:8">
      <c r="A26" s="76"/>
      <c r="B26" s="76"/>
      <c r="C26" s="76"/>
      <c r="D26" s="129"/>
      <c r="E26" s="76" t="s">
        <v>33</v>
      </c>
      <c r="F26" s="76"/>
      <c r="G26" s="76"/>
      <c r="H26" s="129"/>
    </row>
    <row r="27" ht="24" customHeight="1" spans="1:8">
      <c r="A27" s="76"/>
      <c r="B27" s="76"/>
      <c r="C27" s="76"/>
      <c r="D27" s="129"/>
      <c r="E27" s="76" t="s">
        <v>34</v>
      </c>
      <c r="F27" s="76"/>
      <c r="G27" s="76"/>
      <c r="H27" s="129"/>
    </row>
    <row r="28" ht="24" customHeight="1" spans="1:8">
      <c r="A28" s="76"/>
      <c r="B28" s="76"/>
      <c r="C28" s="76"/>
      <c r="D28" s="129"/>
      <c r="E28" s="76" t="s">
        <v>35</v>
      </c>
      <c r="F28" s="104"/>
      <c r="G28" s="76"/>
      <c r="H28" s="129"/>
    </row>
    <row r="29" ht="24" customHeight="1" spans="1:8">
      <c r="A29" s="70" t="s">
        <v>36</v>
      </c>
      <c r="B29" s="70">
        <f t="shared" ref="B29:G29" si="0">SUM(B8:B28)</f>
        <v>5010.77</v>
      </c>
      <c r="C29" s="70">
        <f t="shared" si="0"/>
        <v>3166.76</v>
      </c>
      <c r="D29" s="82">
        <v>-36.8</v>
      </c>
      <c r="E29" s="70" t="s">
        <v>37</v>
      </c>
      <c r="F29" s="70">
        <f t="shared" si="0"/>
        <v>5010.77</v>
      </c>
      <c r="G29" s="76">
        <f t="shared" si="0"/>
        <v>3166.76</v>
      </c>
      <c r="H29" s="82">
        <v>-36.8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I10" sqref="I10"/>
    </sheetView>
  </sheetViews>
  <sheetFormatPr defaultColWidth="9" defaultRowHeight="14.25"/>
  <cols>
    <col min="1" max="1" width="8.75" customWidth="1"/>
    <col min="2" max="2" width="11.5" customWidth="1"/>
    <col min="3" max="3" width="8.75" customWidth="1"/>
    <col min="4" max="4" width="6.875" customWidth="1"/>
    <col min="13" max="13" width="6.5" customWidth="1"/>
    <col min="14" max="14" width="10.375"/>
  </cols>
  <sheetData>
    <row r="1" ht="31.5" customHeight="1" spans="1:14">
      <c r="A1" s="1" t="s">
        <v>242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4"/>
    </row>
    <row r="2" ht="33" customHeight="1" spans="1:14">
      <c r="A2" s="29" t="s">
        <v>243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244</v>
      </c>
      <c r="B4" s="31" t="s">
        <v>245</v>
      </c>
      <c r="C4" s="31" t="s">
        <v>246</v>
      </c>
      <c r="D4" s="31" t="s">
        <v>247</v>
      </c>
      <c r="E4" s="8" t="s">
        <v>248</v>
      </c>
      <c r="F4" s="8"/>
      <c r="G4" s="8"/>
      <c r="H4" s="8"/>
      <c r="I4" s="8"/>
      <c r="J4" s="8"/>
      <c r="K4" s="8"/>
      <c r="L4" s="8"/>
      <c r="M4" s="8"/>
      <c r="N4" s="45" t="s">
        <v>249</v>
      </c>
    </row>
    <row r="5" ht="37.5" customHeight="1" spans="1:14">
      <c r="A5" s="9"/>
      <c r="B5" s="31"/>
      <c r="C5" s="31"/>
      <c r="D5" s="31"/>
      <c r="E5" s="10" t="s">
        <v>250</v>
      </c>
      <c r="F5" s="8" t="s">
        <v>41</v>
      </c>
      <c r="G5" s="8"/>
      <c r="H5" s="8"/>
      <c r="I5" s="8"/>
      <c r="J5" s="46"/>
      <c r="K5" s="46"/>
      <c r="L5" s="23" t="s">
        <v>251</v>
      </c>
      <c r="M5" s="23" t="s">
        <v>252</v>
      </c>
      <c r="N5" s="47"/>
    </row>
    <row r="6" ht="70" customHeight="1" spans="1:14">
      <c r="A6" s="13"/>
      <c r="B6" s="31"/>
      <c r="C6" s="31"/>
      <c r="D6" s="31"/>
      <c r="E6" s="10"/>
      <c r="F6" s="14" t="s">
        <v>253</v>
      </c>
      <c r="G6" s="10" t="s">
        <v>254</v>
      </c>
      <c r="H6" s="10" t="s">
        <v>255</v>
      </c>
      <c r="I6" s="10" t="s">
        <v>256</v>
      </c>
      <c r="J6" s="10" t="s">
        <v>257</v>
      </c>
      <c r="K6" s="24" t="s">
        <v>258</v>
      </c>
      <c r="L6" s="25"/>
      <c r="M6" s="25"/>
      <c r="N6" s="48"/>
    </row>
    <row r="7" ht="24" customHeight="1" spans="1:14">
      <c r="A7" s="31" t="s">
        <v>259</v>
      </c>
      <c r="B7" s="32" t="s">
        <v>260</v>
      </c>
      <c r="C7" s="33">
        <v>1</v>
      </c>
      <c r="D7" s="34" t="s">
        <v>261</v>
      </c>
      <c r="E7" s="35">
        <v>0.3</v>
      </c>
      <c r="F7" s="35">
        <v>0.3</v>
      </c>
      <c r="G7" s="35">
        <v>0.3</v>
      </c>
      <c r="H7" s="36"/>
      <c r="I7" s="36"/>
      <c r="J7" s="36"/>
      <c r="K7" s="36"/>
      <c r="L7" s="36"/>
      <c r="M7" s="36"/>
      <c r="N7" s="49">
        <v>44378</v>
      </c>
    </row>
    <row r="8" ht="33" customHeight="1" spans="1:14">
      <c r="A8" s="37" t="s">
        <v>262</v>
      </c>
      <c r="B8" s="37" t="s">
        <v>263</v>
      </c>
      <c r="C8" s="33">
        <v>2</v>
      </c>
      <c r="D8" s="34" t="s">
        <v>264</v>
      </c>
      <c r="E8" s="35">
        <v>1.02</v>
      </c>
      <c r="F8" s="35">
        <v>1.02</v>
      </c>
      <c r="G8" s="35">
        <v>1.02</v>
      </c>
      <c r="H8" s="38"/>
      <c r="I8" s="38"/>
      <c r="J8" s="38"/>
      <c r="K8" s="38"/>
      <c r="L8" s="38"/>
      <c r="M8" s="38"/>
      <c r="N8" s="49">
        <v>44378</v>
      </c>
    </row>
    <row r="9" ht="33" customHeight="1" spans="1:14">
      <c r="A9" s="31" t="s">
        <v>265</v>
      </c>
      <c r="B9" s="39" t="s">
        <v>266</v>
      </c>
      <c r="C9" s="33">
        <v>1</v>
      </c>
      <c r="D9" s="34" t="s">
        <v>264</v>
      </c>
      <c r="E9" s="35">
        <v>0.48</v>
      </c>
      <c r="F9" s="35">
        <v>0.48</v>
      </c>
      <c r="G9" s="35">
        <v>0.48</v>
      </c>
      <c r="H9" s="38"/>
      <c r="I9" s="38"/>
      <c r="J9" s="38"/>
      <c r="K9" s="38"/>
      <c r="L9" s="38"/>
      <c r="M9" s="38"/>
      <c r="N9" s="49">
        <v>44378</v>
      </c>
    </row>
    <row r="10" ht="24" customHeight="1" spans="1:14">
      <c r="A10" s="40"/>
      <c r="B10" s="41"/>
      <c r="C10" s="42"/>
      <c r="D10" s="42"/>
      <c r="E10" s="38"/>
      <c r="F10" s="38"/>
      <c r="G10" s="38"/>
      <c r="H10" s="38"/>
      <c r="I10" s="38"/>
      <c r="J10" s="38"/>
      <c r="K10" s="38"/>
      <c r="L10" s="38"/>
      <c r="M10" s="38"/>
      <c r="N10" s="42"/>
    </row>
    <row r="11" ht="24" customHeight="1" spans="1:14">
      <c r="A11" s="40"/>
      <c r="B11" s="41"/>
      <c r="C11" s="42"/>
      <c r="D11" s="42"/>
      <c r="E11" s="38"/>
      <c r="F11" s="38"/>
      <c r="G11" s="38"/>
      <c r="H11" s="38"/>
      <c r="I11" s="38"/>
      <c r="J11" s="38"/>
      <c r="K11" s="38"/>
      <c r="L11" s="38"/>
      <c r="M11" s="38"/>
      <c r="N11" s="42"/>
    </row>
    <row r="12" ht="24" customHeight="1" spans="1:14">
      <c r="A12" s="40"/>
      <c r="B12" s="41"/>
      <c r="C12" s="42"/>
      <c r="D12" s="42"/>
      <c r="E12" s="38"/>
      <c r="F12" s="38"/>
      <c r="G12" s="38"/>
      <c r="H12" s="38"/>
      <c r="I12" s="38"/>
      <c r="J12" s="38"/>
      <c r="K12" s="38"/>
      <c r="L12" s="38"/>
      <c r="M12" s="38"/>
      <c r="N12" s="42"/>
    </row>
    <row r="13" ht="24" customHeight="1" spans="1:14">
      <c r="A13" s="40"/>
      <c r="B13" s="41"/>
      <c r="C13" s="42"/>
      <c r="D13" s="42"/>
      <c r="E13" s="38"/>
      <c r="F13" s="38"/>
      <c r="G13" s="38"/>
      <c r="H13" s="38"/>
      <c r="I13" s="38"/>
      <c r="J13" s="38"/>
      <c r="K13" s="38"/>
      <c r="L13" s="38"/>
      <c r="M13" s="38"/>
      <c r="N13" s="42"/>
    </row>
    <row r="14" ht="24" customHeight="1" spans="1:14">
      <c r="A14" s="40"/>
      <c r="B14" s="41"/>
      <c r="C14" s="42"/>
      <c r="D14" s="42"/>
      <c r="E14" s="38"/>
      <c r="F14" s="38"/>
      <c r="G14" s="38"/>
      <c r="H14" s="38"/>
      <c r="I14" s="38"/>
      <c r="J14" s="38"/>
      <c r="K14" s="38"/>
      <c r="L14" s="38"/>
      <c r="M14" s="38"/>
      <c r="N14" s="42"/>
    </row>
    <row r="15" ht="24" customHeight="1" spans="1:14">
      <c r="A15" s="40"/>
      <c r="B15" s="41"/>
      <c r="C15" s="42"/>
      <c r="D15" s="42"/>
      <c r="E15" s="38"/>
      <c r="F15" s="38"/>
      <c r="G15" s="38"/>
      <c r="H15" s="38"/>
      <c r="I15" s="38"/>
      <c r="J15" s="38"/>
      <c r="K15" s="38"/>
      <c r="L15" s="38"/>
      <c r="M15" s="38"/>
      <c r="N15" s="42"/>
    </row>
    <row r="16" ht="24" customHeight="1" spans="1:14">
      <c r="A16" s="17" t="s">
        <v>87</v>
      </c>
      <c r="B16" s="43"/>
      <c r="C16" s="43"/>
      <c r="D16" s="18"/>
      <c r="E16" s="38">
        <f t="shared" ref="E16:G16" si="0">SUM(E7:E15)</f>
        <v>1.8</v>
      </c>
      <c r="F16" s="38">
        <f t="shared" si="0"/>
        <v>1.8</v>
      </c>
      <c r="G16" s="38">
        <f t="shared" si="0"/>
        <v>1.8</v>
      </c>
      <c r="H16" s="38"/>
      <c r="I16" s="38"/>
      <c r="J16" s="38"/>
      <c r="K16" s="38"/>
      <c r="L16" s="38"/>
      <c r="M16" s="38"/>
      <c r="N16" s="4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1" sqref="A1:L14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267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269</v>
      </c>
      <c r="B4" s="7" t="s">
        <v>270</v>
      </c>
      <c r="C4" s="8" t="s">
        <v>248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250</v>
      </c>
      <c r="D5" s="11" t="s">
        <v>271</v>
      </c>
      <c r="E5" s="12"/>
      <c r="F5" s="12"/>
      <c r="G5" s="12"/>
      <c r="H5" s="12"/>
      <c r="I5" s="22"/>
      <c r="J5" s="23" t="s">
        <v>251</v>
      </c>
      <c r="K5" s="23" t="s">
        <v>252</v>
      </c>
      <c r="L5" s="9"/>
    </row>
    <row r="6" ht="81" customHeight="1" spans="1:12">
      <c r="A6" s="13"/>
      <c r="B6" s="13"/>
      <c r="C6" s="10"/>
      <c r="D6" s="14" t="s">
        <v>253</v>
      </c>
      <c r="E6" s="10" t="s">
        <v>254</v>
      </c>
      <c r="F6" s="10" t="s">
        <v>255</v>
      </c>
      <c r="G6" s="10" t="s">
        <v>256</v>
      </c>
      <c r="H6" s="10" t="s">
        <v>257</v>
      </c>
      <c r="I6" s="24" t="s">
        <v>272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87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showGridLines="0" showZeros="0" topLeftCell="A8" workbookViewId="0">
      <selection activeCell="F16" sqref="F16"/>
    </sheetView>
  </sheetViews>
  <sheetFormatPr defaultColWidth="6.875" defaultRowHeight="11.25" outlineLevelCol="6"/>
  <cols>
    <col min="1" max="1" width="20.625" style="67" customWidth="1"/>
    <col min="2" max="2" width="29.5" style="67" customWidth="1"/>
    <col min="3" max="5" width="14.625" style="67" customWidth="1"/>
    <col min="6" max="6" width="12" style="67" customWidth="1"/>
    <col min="7" max="7" width="15.625" style="67" customWidth="1"/>
    <col min="8" max="16384" width="6.875" style="67"/>
  </cols>
  <sheetData>
    <row r="1" ht="16.5" customHeight="1" spans="1:7">
      <c r="A1" s="50" t="s">
        <v>38</v>
      </c>
      <c r="B1" s="51"/>
      <c r="C1" s="51"/>
      <c r="D1" s="79"/>
      <c r="E1" s="79"/>
      <c r="F1" s="79"/>
      <c r="G1" s="79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119" t="s">
        <v>2</v>
      </c>
    </row>
    <row r="4" ht="26.25" customHeight="1" spans="1:7">
      <c r="A4" s="70" t="s">
        <v>40</v>
      </c>
      <c r="B4" s="70"/>
      <c r="C4" s="124" t="s">
        <v>36</v>
      </c>
      <c r="D4" s="125" t="s">
        <v>41</v>
      </c>
      <c r="E4" s="125" t="s">
        <v>42</v>
      </c>
      <c r="F4" s="125" t="s">
        <v>43</v>
      </c>
      <c r="G4" s="124" t="s">
        <v>44</v>
      </c>
    </row>
    <row r="5" s="66" customFormat="1" ht="47.25" customHeight="1" spans="1:7">
      <c r="A5" s="70" t="s">
        <v>45</v>
      </c>
      <c r="B5" s="70" t="s">
        <v>46</v>
      </c>
      <c r="C5" s="126"/>
      <c r="D5" s="125"/>
      <c r="E5" s="125"/>
      <c r="F5" s="125"/>
      <c r="G5" s="126"/>
    </row>
    <row r="6" s="66" customFormat="1" ht="25.5" customHeight="1" spans="1:7">
      <c r="A6" s="34" t="s">
        <v>47</v>
      </c>
      <c r="B6" s="71" t="s">
        <v>48</v>
      </c>
      <c r="C6" s="72">
        <f t="shared" ref="C6:C25" si="0">SUM(D6:G6)</f>
        <v>6.89</v>
      </c>
      <c r="D6" s="72">
        <v>6.89</v>
      </c>
      <c r="E6" s="72"/>
      <c r="F6" s="72"/>
      <c r="G6" s="117"/>
    </row>
    <row r="7" s="66" customFormat="1" ht="25.5" customHeight="1" spans="1:7">
      <c r="A7" s="34" t="s">
        <v>49</v>
      </c>
      <c r="B7" s="71" t="s">
        <v>50</v>
      </c>
      <c r="C7" s="72">
        <f t="shared" si="0"/>
        <v>6.89</v>
      </c>
      <c r="D7" s="72">
        <v>6.89</v>
      </c>
      <c r="E7" s="72"/>
      <c r="F7" s="72"/>
      <c r="G7" s="117"/>
    </row>
    <row r="8" s="66" customFormat="1" ht="25.5" customHeight="1" spans="1:7">
      <c r="A8" s="34" t="s">
        <v>51</v>
      </c>
      <c r="B8" s="71" t="s">
        <v>52</v>
      </c>
      <c r="C8" s="72">
        <f t="shared" si="0"/>
        <v>6.89</v>
      </c>
      <c r="D8" s="72">
        <v>6.89</v>
      </c>
      <c r="E8" s="72"/>
      <c r="F8" s="72"/>
      <c r="G8" s="117"/>
    </row>
    <row r="9" s="66" customFormat="1" ht="25.5" customHeight="1" spans="1:7">
      <c r="A9" s="34" t="s">
        <v>53</v>
      </c>
      <c r="B9" s="71" t="s">
        <v>54</v>
      </c>
      <c r="C9" s="72">
        <f t="shared" si="0"/>
        <v>67.02</v>
      </c>
      <c r="D9" s="72">
        <v>67.02</v>
      </c>
      <c r="E9" s="72"/>
      <c r="F9" s="117"/>
      <c r="G9" s="117"/>
    </row>
    <row r="10" s="66" customFormat="1" ht="25.5" customHeight="1" spans="1:7">
      <c r="A10" s="34" t="s">
        <v>55</v>
      </c>
      <c r="B10" s="71" t="s">
        <v>56</v>
      </c>
      <c r="C10" s="72">
        <f t="shared" si="0"/>
        <v>67.02</v>
      </c>
      <c r="D10" s="72">
        <v>67.02</v>
      </c>
      <c r="E10" s="72"/>
      <c r="F10" s="117"/>
      <c r="G10" s="117"/>
    </row>
    <row r="11" customFormat="1" ht="25.5" customHeight="1" spans="1:7">
      <c r="A11" s="34" t="s">
        <v>57</v>
      </c>
      <c r="B11" s="71" t="s">
        <v>58</v>
      </c>
      <c r="C11" s="72">
        <f t="shared" si="0"/>
        <v>0.45</v>
      </c>
      <c r="D11" s="72">
        <v>0.45</v>
      </c>
      <c r="E11" s="72"/>
      <c r="F11" s="127"/>
      <c r="G11" s="127"/>
    </row>
    <row r="12" customFormat="1" ht="31" customHeight="1" spans="1:7">
      <c r="A12" s="34" t="s">
        <v>59</v>
      </c>
      <c r="B12" s="71" t="s">
        <v>60</v>
      </c>
      <c r="C12" s="72">
        <f t="shared" si="0"/>
        <v>62.57</v>
      </c>
      <c r="D12" s="72">
        <v>62.57</v>
      </c>
      <c r="E12" s="72"/>
      <c r="F12" s="76"/>
      <c r="G12" s="76"/>
    </row>
    <row r="13" customFormat="1" ht="31" customHeight="1" spans="1:7">
      <c r="A13" s="34" t="s">
        <v>61</v>
      </c>
      <c r="B13" s="71" t="s">
        <v>62</v>
      </c>
      <c r="C13" s="72">
        <f t="shared" si="0"/>
        <v>4</v>
      </c>
      <c r="D13" s="72">
        <v>4</v>
      </c>
      <c r="E13" s="72"/>
      <c r="F13" s="76"/>
      <c r="G13" s="76"/>
    </row>
    <row r="14" customFormat="1" ht="25.5" customHeight="1" spans="1:7">
      <c r="A14" s="34" t="s">
        <v>63</v>
      </c>
      <c r="B14" s="71" t="s">
        <v>64</v>
      </c>
      <c r="C14" s="72">
        <f t="shared" si="0"/>
        <v>25.42</v>
      </c>
      <c r="D14" s="72">
        <v>25.42</v>
      </c>
      <c r="E14" s="72"/>
      <c r="F14" s="76"/>
      <c r="G14" s="76"/>
    </row>
    <row r="15" customFormat="1" ht="25.5" customHeight="1" spans="1:7">
      <c r="A15" s="34" t="s">
        <v>65</v>
      </c>
      <c r="B15" s="71" t="s">
        <v>66</v>
      </c>
      <c r="C15" s="72">
        <f t="shared" si="0"/>
        <v>25.42</v>
      </c>
      <c r="D15" s="72">
        <v>25.42</v>
      </c>
      <c r="E15" s="72"/>
      <c r="F15" s="76"/>
      <c r="G15" s="76"/>
    </row>
    <row r="16" ht="25.5" customHeight="1" spans="1:7">
      <c r="A16" s="34" t="s">
        <v>67</v>
      </c>
      <c r="B16" s="71" t="s">
        <v>68</v>
      </c>
      <c r="C16" s="72">
        <f t="shared" si="0"/>
        <v>25.42</v>
      </c>
      <c r="D16" s="72">
        <v>25.42</v>
      </c>
      <c r="E16" s="72"/>
      <c r="F16" s="76"/>
      <c r="G16" s="76"/>
    </row>
    <row r="17" ht="25.5" customHeight="1" spans="1:7">
      <c r="A17" s="34" t="s">
        <v>69</v>
      </c>
      <c r="B17" s="71" t="s">
        <v>70</v>
      </c>
      <c r="C17" s="109">
        <f t="shared" si="0"/>
        <v>3020.5</v>
      </c>
      <c r="D17" s="109">
        <v>1710.23</v>
      </c>
      <c r="E17" s="109">
        <v>1310.27</v>
      </c>
      <c r="F17" s="76"/>
      <c r="G17" s="76"/>
    </row>
    <row r="18" ht="25.5" customHeight="1" spans="1:7">
      <c r="A18" s="34" t="s">
        <v>71</v>
      </c>
      <c r="B18" s="71" t="s">
        <v>72</v>
      </c>
      <c r="C18" s="109">
        <f t="shared" si="0"/>
        <v>1710.23</v>
      </c>
      <c r="D18" s="109">
        <v>1710.23</v>
      </c>
      <c r="E18" s="109"/>
      <c r="F18" s="76"/>
      <c r="G18" s="76"/>
    </row>
    <row r="19" ht="25.5" customHeight="1" spans="1:7">
      <c r="A19" s="34" t="s">
        <v>73</v>
      </c>
      <c r="B19" s="71" t="s">
        <v>74</v>
      </c>
      <c r="C19" s="109">
        <f t="shared" si="0"/>
        <v>1168.73</v>
      </c>
      <c r="D19" s="109">
        <v>1168.73</v>
      </c>
      <c r="E19" s="109"/>
      <c r="F19" s="76"/>
      <c r="G19" s="76"/>
    </row>
    <row r="20" ht="33" customHeight="1" spans="1:7">
      <c r="A20" s="34" t="s">
        <v>75</v>
      </c>
      <c r="B20" s="71" t="s">
        <v>76</v>
      </c>
      <c r="C20" s="109">
        <f t="shared" si="0"/>
        <v>541.5</v>
      </c>
      <c r="D20" s="109">
        <v>541.5</v>
      </c>
      <c r="E20" s="109"/>
      <c r="F20" s="76"/>
      <c r="G20" s="76"/>
    </row>
    <row r="21" ht="36" customHeight="1" spans="1:7">
      <c r="A21" s="34" t="s">
        <v>77</v>
      </c>
      <c r="B21" s="71" t="s">
        <v>78</v>
      </c>
      <c r="C21" s="109">
        <f t="shared" si="0"/>
        <v>1310.27</v>
      </c>
      <c r="D21" s="109"/>
      <c r="E21" s="109">
        <v>1310.27</v>
      </c>
      <c r="F21" s="76"/>
      <c r="G21" s="76"/>
    </row>
    <row r="22" ht="25.5" customHeight="1" spans="1:7">
      <c r="A22" s="34" t="s">
        <v>79</v>
      </c>
      <c r="B22" s="71" t="s">
        <v>80</v>
      </c>
      <c r="C22" s="109">
        <f t="shared" si="0"/>
        <v>1310.27</v>
      </c>
      <c r="D22" s="109"/>
      <c r="E22" s="109">
        <v>1310.27</v>
      </c>
      <c r="F22" s="76"/>
      <c r="G22" s="76"/>
    </row>
    <row r="23" ht="25.5" customHeight="1" spans="1:7">
      <c r="A23" s="34" t="s">
        <v>81</v>
      </c>
      <c r="B23" s="71" t="s">
        <v>82</v>
      </c>
      <c r="C23" s="109">
        <f t="shared" si="0"/>
        <v>46.93</v>
      </c>
      <c r="D23" s="109">
        <v>46.93</v>
      </c>
      <c r="E23" s="109"/>
      <c r="F23" s="76"/>
      <c r="G23" s="76"/>
    </row>
    <row r="24" ht="25.5" customHeight="1" spans="1:7">
      <c r="A24" s="34" t="s">
        <v>83</v>
      </c>
      <c r="B24" s="71" t="s">
        <v>84</v>
      </c>
      <c r="C24" s="109">
        <f t="shared" si="0"/>
        <v>46.93</v>
      </c>
      <c r="D24" s="109">
        <v>46.93</v>
      </c>
      <c r="E24" s="85"/>
      <c r="F24" s="76"/>
      <c r="G24" s="76"/>
    </row>
    <row r="25" ht="25.5" customHeight="1" spans="1:7">
      <c r="A25" s="34" t="s">
        <v>85</v>
      </c>
      <c r="B25" s="71" t="s">
        <v>86</v>
      </c>
      <c r="C25" s="109">
        <f t="shared" si="0"/>
        <v>46.93</v>
      </c>
      <c r="D25" s="109">
        <v>46.93</v>
      </c>
      <c r="E25" s="85"/>
      <c r="F25" s="76"/>
      <c r="G25" s="76"/>
    </row>
    <row r="26" ht="25.5" customHeight="1" spans="1:7">
      <c r="A26" s="77" t="s">
        <v>87</v>
      </c>
      <c r="B26" s="78"/>
      <c r="C26" s="109">
        <f>C6+C9+C14+C17+C23</f>
        <v>3166.76</v>
      </c>
      <c r="D26" s="109">
        <f>D6+D9+D14+D17+D23</f>
        <v>1856.49</v>
      </c>
      <c r="E26" s="109">
        <f>E6+E9+E14+E17+E23</f>
        <v>1310.27</v>
      </c>
      <c r="F26" s="76"/>
      <c r="G26" s="76"/>
    </row>
  </sheetData>
  <mergeCells count="8">
    <mergeCell ref="A2:G2"/>
    <mergeCell ref="A4:B4"/>
    <mergeCell ref="A26:B2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showGridLines="0" showZeros="0" topLeftCell="A18" workbookViewId="0">
      <selection activeCell="E27" sqref="E27"/>
    </sheetView>
  </sheetViews>
  <sheetFormatPr defaultColWidth="6.875" defaultRowHeight="11.25" outlineLevelCol="4"/>
  <cols>
    <col min="1" max="1" width="19.375" style="67" customWidth="1"/>
    <col min="2" max="2" width="31.625" style="67" customWidth="1"/>
    <col min="3" max="5" width="24.125" style="67" customWidth="1"/>
    <col min="6" max="16384" width="6.875" style="67"/>
  </cols>
  <sheetData>
    <row r="1" ht="16.5" customHeight="1" spans="1:5">
      <c r="A1" s="50" t="s">
        <v>88</v>
      </c>
      <c r="B1" s="51"/>
      <c r="C1" s="51"/>
      <c r="D1" s="79"/>
      <c r="E1" s="79"/>
    </row>
    <row r="2" ht="16.5" customHeight="1" spans="1:5">
      <c r="A2" s="51"/>
      <c r="B2" s="51"/>
      <c r="C2" s="51"/>
      <c r="D2" s="79"/>
      <c r="E2" s="79"/>
    </row>
    <row r="3" ht="29.25" customHeight="1" spans="1:5">
      <c r="A3" s="68" t="s">
        <v>89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119" t="s">
        <v>2</v>
      </c>
    </row>
    <row r="5" ht="26.25" customHeight="1" spans="1:5">
      <c r="A5" s="120" t="s">
        <v>40</v>
      </c>
      <c r="B5" s="121"/>
      <c r="C5" s="122" t="s">
        <v>37</v>
      </c>
      <c r="D5" s="122" t="s">
        <v>90</v>
      </c>
      <c r="E5" s="122" t="s">
        <v>91</v>
      </c>
    </row>
    <row r="6" s="66" customFormat="1" ht="27.75" customHeight="1" spans="1:5">
      <c r="A6" s="70" t="s">
        <v>45</v>
      </c>
      <c r="B6" s="70" t="s">
        <v>46</v>
      </c>
      <c r="C6" s="123"/>
      <c r="D6" s="123"/>
      <c r="E6" s="123"/>
    </row>
    <row r="7" s="66" customFormat="1" ht="30" customHeight="1" spans="1:5">
      <c r="A7" s="34" t="s">
        <v>47</v>
      </c>
      <c r="B7" s="71" t="s">
        <v>48</v>
      </c>
      <c r="C7" s="72">
        <f t="shared" ref="C7:C26" si="0">SUM(D7:E7)</f>
        <v>6.89</v>
      </c>
      <c r="D7" s="72"/>
      <c r="E7" s="72">
        <v>6.89</v>
      </c>
    </row>
    <row r="8" s="66" customFormat="1" ht="30" customHeight="1" spans="1:5">
      <c r="A8" s="34" t="s">
        <v>49</v>
      </c>
      <c r="B8" s="71" t="s">
        <v>50</v>
      </c>
      <c r="C8" s="72">
        <f t="shared" si="0"/>
        <v>6.89</v>
      </c>
      <c r="D8" s="72"/>
      <c r="E8" s="72">
        <v>6.89</v>
      </c>
    </row>
    <row r="9" s="66" customFormat="1" ht="30" customHeight="1" spans="1:5">
      <c r="A9" s="34" t="s">
        <v>51</v>
      </c>
      <c r="B9" s="71" t="s">
        <v>52</v>
      </c>
      <c r="C9" s="72">
        <f t="shared" si="0"/>
        <v>6.89</v>
      </c>
      <c r="D9" s="72"/>
      <c r="E9" s="72">
        <v>6.89</v>
      </c>
    </row>
    <row r="10" s="66" customFormat="1" ht="30" customHeight="1" spans="1:5">
      <c r="A10" s="34" t="s">
        <v>53</v>
      </c>
      <c r="B10" s="71" t="s">
        <v>54</v>
      </c>
      <c r="C10" s="72">
        <f t="shared" si="0"/>
        <v>67.02</v>
      </c>
      <c r="D10" s="72">
        <v>67.02</v>
      </c>
      <c r="E10" s="72"/>
    </row>
    <row r="11" customFormat="1" ht="30" customHeight="1" spans="1:5">
      <c r="A11" s="34" t="s">
        <v>55</v>
      </c>
      <c r="B11" s="71" t="s">
        <v>56</v>
      </c>
      <c r="C11" s="72">
        <f t="shared" si="0"/>
        <v>67.02</v>
      </c>
      <c r="D11" s="72">
        <v>67.02</v>
      </c>
      <c r="E11" s="72"/>
    </row>
    <row r="12" customFormat="1" ht="30" customHeight="1" spans="1:5">
      <c r="A12" s="34" t="s">
        <v>57</v>
      </c>
      <c r="B12" s="71" t="s">
        <v>58</v>
      </c>
      <c r="C12" s="72">
        <f t="shared" si="0"/>
        <v>0.45</v>
      </c>
      <c r="D12" s="72">
        <v>0.45</v>
      </c>
      <c r="E12" s="72"/>
    </row>
    <row r="13" customFormat="1" ht="30" customHeight="1" spans="1:5">
      <c r="A13" s="34" t="s">
        <v>59</v>
      </c>
      <c r="B13" s="71" t="s">
        <v>60</v>
      </c>
      <c r="C13" s="72">
        <f t="shared" si="0"/>
        <v>62.57</v>
      </c>
      <c r="D13" s="72">
        <v>62.57</v>
      </c>
      <c r="E13" s="72"/>
    </row>
    <row r="14" ht="30" customHeight="1" spans="1:5">
      <c r="A14" s="34" t="s">
        <v>61</v>
      </c>
      <c r="B14" s="71" t="s">
        <v>62</v>
      </c>
      <c r="C14" s="72">
        <f t="shared" si="0"/>
        <v>4</v>
      </c>
      <c r="D14" s="72">
        <v>4</v>
      </c>
      <c r="E14" s="72"/>
    </row>
    <row r="15" ht="30" customHeight="1" spans="1:5">
      <c r="A15" s="34" t="s">
        <v>63</v>
      </c>
      <c r="B15" s="71" t="s">
        <v>64</v>
      </c>
      <c r="C15" s="72">
        <f t="shared" si="0"/>
        <v>25.42</v>
      </c>
      <c r="D15" s="72">
        <v>25.42</v>
      </c>
      <c r="E15" s="72"/>
    </row>
    <row r="16" ht="30" customHeight="1" spans="1:5">
      <c r="A16" s="34" t="s">
        <v>65</v>
      </c>
      <c r="B16" s="71" t="s">
        <v>66</v>
      </c>
      <c r="C16" s="72">
        <f t="shared" si="0"/>
        <v>25.42</v>
      </c>
      <c r="D16" s="72">
        <v>25.42</v>
      </c>
      <c r="E16" s="72"/>
    </row>
    <row r="17" ht="30" customHeight="1" spans="1:5">
      <c r="A17" s="34" t="s">
        <v>67</v>
      </c>
      <c r="B17" s="71" t="s">
        <v>68</v>
      </c>
      <c r="C17" s="72">
        <f t="shared" si="0"/>
        <v>25.42</v>
      </c>
      <c r="D17" s="72">
        <v>25.42</v>
      </c>
      <c r="E17" s="72"/>
    </row>
    <row r="18" ht="30" customHeight="1" spans="1:5">
      <c r="A18" s="34" t="s">
        <v>69</v>
      </c>
      <c r="B18" s="71" t="s">
        <v>70</v>
      </c>
      <c r="C18" s="109">
        <f t="shared" si="0"/>
        <v>3020.5</v>
      </c>
      <c r="D18" s="109">
        <v>485</v>
      </c>
      <c r="E18" s="109">
        <v>2535.5</v>
      </c>
    </row>
    <row r="19" ht="30" customHeight="1" spans="1:5">
      <c r="A19" s="34" t="s">
        <v>71</v>
      </c>
      <c r="B19" s="71" t="s">
        <v>72</v>
      </c>
      <c r="C19" s="109">
        <f t="shared" si="0"/>
        <v>1710.23</v>
      </c>
      <c r="D19" s="109">
        <v>485</v>
      </c>
      <c r="E19" s="109">
        <v>1225.23</v>
      </c>
    </row>
    <row r="20" ht="30" customHeight="1" spans="1:5">
      <c r="A20" s="34" t="s">
        <v>73</v>
      </c>
      <c r="B20" s="71" t="s">
        <v>74</v>
      </c>
      <c r="C20" s="109">
        <f t="shared" si="0"/>
        <v>1168.73</v>
      </c>
      <c r="D20" s="109"/>
      <c r="E20" s="109">
        <v>1168.73</v>
      </c>
    </row>
    <row r="21" ht="30" customHeight="1" spans="1:5">
      <c r="A21" s="34" t="s">
        <v>75</v>
      </c>
      <c r="B21" s="71" t="s">
        <v>76</v>
      </c>
      <c r="C21" s="109">
        <f t="shared" si="0"/>
        <v>541.5</v>
      </c>
      <c r="D21" s="109">
        <v>485</v>
      </c>
      <c r="E21" s="109">
        <v>56.5</v>
      </c>
    </row>
    <row r="22" ht="30" customHeight="1" spans="1:5">
      <c r="A22" s="34" t="s">
        <v>77</v>
      </c>
      <c r="B22" s="71" t="s">
        <v>78</v>
      </c>
      <c r="C22" s="109">
        <f t="shared" si="0"/>
        <v>1310.27</v>
      </c>
      <c r="D22" s="109"/>
      <c r="E22" s="109">
        <v>1310.27</v>
      </c>
    </row>
    <row r="23" ht="30" customHeight="1" spans="1:5">
      <c r="A23" s="34" t="s">
        <v>79</v>
      </c>
      <c r="B23" s="71" t="s">
        <v>80</v>
      </c>
      <c r="C23" s="109">
        <f t="shared" si="0"/>
        <v>1310.27</v>
      </c>
      <c r="D23" s="109"/>
      <c r="E23" s="109">
        <v>1310.27</v>
      </c>
    </row>
    <row r="24" ht="30" customHeight="1" spans="1:5">
      <c r="A24" s="34" t="s">
        <v>81</v>
      </c>
      <c r="B24" s="71" t="s">
        <v>82</v>
      </c>
      <c r="C24" s="109">
        <f t="shared" si="0"/>
        <v>46.93</v>
      </c>
      <c r="D24" s="109">
        <v>46.93</v>
      </c>
      <c r="E24" s="109"/>
    </row>
    <row r="25" ht="30" customHeight="1" spans="1:5">
      <c r="A25" s="34" t="s">
        <v>83</v>
      </c>
      <c r="B25" s="71" t="s">
        <v>84</v>
      </c>
      <c r="C25" s="109">
        <f t="shared" si="0"/>
        <v>46.93</v>
      </c>
      <c r="D25" s="109">
        <v>46.93</v>
      </c>
      <c r="E25" s="85"/>
    </row>
    <row r="26" ht="30" customHeight="1" spans="1:5">
      <c r="A26" s="34" t="s">
        <v>85</v>
      </c>
      <c r="B26" s="71" t="s">
        <v>86</v>
      </c>
      <c r="C26" s="109">
        <f t="shared" si="0"/>
        <v>46.93</v>
      </c>
      <c r="D26" s="109">
        <v>46.93</v>
      </c>
      <c r="E26" s="85"/>
    </row>
    <row r="27" ht="30" customHeight="1" spans="1:5">
      <c r="A27" s="77" t="s">
        <v>87</v>
      </c>
      <c r="B27" s="78"/>
      <c r="C27" s="109">
        <f>C7+C10+C15+C18+C24</f>
        <v>3166.76</v>
      </c>
      <c r="D27" s="109">
        <f>D7+D10+D15+D18+D24</f>
        <v>624.37</v>
      </c>
      <c r="E27" s="109">
        <f>E7+E10+E15+E18+E24</f>
        <v>2542.39</v>
      </c>
    </row>
  </sheetData>
  <mergeCells count="6">
    <mergeCell ref="A3:E3"/>
    <mergeCell ref="A5:B5"/>
    <mergeCell ref="A27:B2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D18" sqref="D18"/>
    </sheetView>
  </sheetViews>
  <sheetFormatPr defaultColWidth="6.875" defaultRowHeight="11.25" outlineLevelCol="5"/>
  <cols>
    <col min="1" max="1" width="28.125" style="67" customWidth="1"/>
    <col min="2" max="2" width="14.875" style="67" customWidth="1"/>
    <col min="3" max="3" width="30.375" style="67" customWidth="1"/>
    <col min="4" max="4" width="15.375" style="67" customWidth="1"/>
    <col min="5" max="6" width="17.125" style="67" customWidth="1"/>
    <col min="7" max="16384" width="6.875" style="67"/>
  </cols>
  <sheetData>
    <row r="1" ht="16.5" customHeight="1" spans="1:6">
      <c r="A1" s="69" t="s">
        <v>92</v>
      </c>
      <c r="B1" s="113"/>
      <c r="C1" s="113"/>
      <c r="D1" s="113"/>
      <c r="E1" s="113"/>
      <c r="F1" s="114"/>
    </row>
    <row r="2" ht="18.75" customHeight="1" spans="1:6">
      <c r="A2" s="115"/>
      <c r="B2" s="113"/>
      <c r="C2" s="113"/>
      <c r="D2" s="113"/>
      <c r="E2" s="113"/>
      <c r="F2" s="114"/>
    </row>
    <row r="3" ht="21" customHeight="1" spans="1:6">
      <c r="A3" s="88" t="s">
        <v>93</v>
      </c>
      <c r="B3" s="88"/>
      <c r="C3" s="88"/>
      <c r="D3" s="88"/>
      <c r="E3" s="88"/>
      <c r="F3" s="88"/>
    </row>
    <row r="4" ht="14.25" customHeight="1" spans="1:6">
      <c r="A4" s="116"/>
      <c r="B4" s="116"/>
      <c r="C4" s="116"/>
      <c r="D4" s="116"/>
      <c r="E4" s="116"/>
      <c r="F4" s="90" t="s">
        <v>2</v>
      </c>
    </row>
    <row r="5" ht="24" customHeight="1" spans="1:6">
      <c r="A5" s="130" t="s">
        <v>3</v>
      </c>
      <c r="B5" s="70"/>
      <c r="C5" s="130" t="s">
        <v>4</v>
      </c>
      <c r="D5" s="70"/>
      <c r="E5" s="70"/>
      <c r="F5" s="70"/>
    </row>
    <row r="6" ht="24" customHeight="1" spans="1:6">
      <c r="A6" s="130" t="s">
        <v>5</v>
      </c>
      <c r="B6" s="130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94</v>
      </c>
      <c r="E7" s="70" t="s">
        <v>41</v>
      </c>
      <c r="F7" s="70" t="s">
        <v>95</v>
      </c>
    </row>
    <row r="8" ht="28.5" customHeight="1" spans="1:6">
      <c r="A8" s="76" t="s">
        <v>11</v>
      </c>
      <c r="B8" s="117">
        <v>1856.49</v>
      </c>
      <c r="C8" s="74" t="s">
        <v>12</v>
      </c>
      <c r="D8" s="118">
        <f t="shared" ref="D8:D29" si="0">SUM(E8:F8)</f>
        <v>0</v>
      </c>
      <c r="E8" s="74"/>
      <c r="F8" s="117"/>
    </row>
    <row r="9" ht="28.5" customHeight="1" spans="1:6">
      <c r="A9" s="76" t="s">
        <v>13</v>
      </c>
      <c r="B9" s="117">
        <v>1310.27</v>
      </c>
      <c r="C9" s="74" t="s">
        <v>14</v>
      </c>
      <c r="D9" s="118">
        <f t="shared" si="0"/>
        <v>0</v>
      </c>
      <c r="E9" s="74"/>
      <c r="F9" s="117"/>
    </row>
    <row r="10" ht="28.5" customHeight="1" spans="1:6">
      <c r="A10" s="76"/>
      <c r="B10" s="76"/>
      <c r="C10" s="74" t="s">
        <v>16</v>
      </c>
      <c r="D10" s="118">
        <f t="shared" si="0"/>
        <v>0</v>
      </c>
      <c r="E10" s="74"/>
      <c r="F10" s="117"/>
    </row>
    <row r="11" ht="28.5" customHeight="1" spans="1:6">
      <c r="A11" s="76"/>
      <c r="B11" s="76"/>
      <c r="C11" s="76" t="s">
        <v>18</v>
      </c>
      <c r="D11" s="118">
        <f t="shared" si="0"/>
        <v>0</v>
      </c>
      <c r="E11" s="76"/>
      <c r="F11" s="117"/>
    </row>
    <row r="12" ht="28.5" customHeight="1" spans="1:6">
      <c r="A12" s="76"/>
      <c r="B12" s="76"/>
      <c r="C12" s="74" t="s">
        <v>19</v>
      </c>
      <c r="D12" s="118">
        <f t="shared" si="0"/>
        <v>6.89</v>
      </c>
      <c r="E12" s="118">
        <v>6.89</v>
      </c>
      <c r="F12" s="117"/>
    </row>
    <row r="13" ht="28.5" customHeight="1" spans="1:6">
      <c r="A13" s="76"/>
      <c r="B13" s="76"/>
      <c r="C13" s="74" t="s">
        <v>20</v>
      </c>
      <c r="D13" s="118">
        <f t="shared" si="0"/>
        <v>0</v>
      </c>
      <c r="E13" s="74"/>
      <c r="F13" s="117"/>
    </row>
    <row r="14" ht="28.5" customHeight="1" spans="1:6">
      <c r="A14" s="76"/>
      <c r="B14" s="76"/>
      <c r="C14" s="76" t="s">
        <v>21</v>
      </c>
      <c r="D14" s="118">
        <f t="shared" si="0"/>
        <v>0</v>
      </c>
      <c r="E14" s="76"/>
      <c r="F14" s="76"/>
    </row>
    <row r="15" ht="28.5" customHeight="1" spans="1:6">
      <c r="A15" s="76"/>
      <c r="B15" s="76"/>
      <c r="C15" s="76" t="s">
        <v>22</v>
      </c>
      <c r="D15" s="118">
        <f t="shared" si="0"/>
        <v>67.02</v>
      </c>
      <c r="E15" s="118">
        <v>67.02</v>
      </c>
      <c r="F15" s="76"/>
    </row>
    <row r="16" ht="28.5" customHeight="1" spans="1:6">
      <c r="A16" s="76"/>
      <c r="B16" s="76"/>
      <c r="C16" s="74" t="s">
        <v>23</v>
      </c>
      <c r="D16" s="118">
        <f t="shared" si="0"/>
        <v>25.42</v>
      </c>
      <c r="E16" s="118">
        <v>25.42</v>
      </c>
      <c r="F16" s="76"/>
    </row>
    <row r="17" ht="28.5" customHeight="1" spans="1:6">
      <c r="A17" s="76"/>
      <c r="B17" s="76"/>
      <c r="C17" s="74" t="s">
        <v>24</v>
      </c>
      <c r="D17" s="118">
        <f t="shared" si="0"/>
        <v>0</v>
      </c>
      <c r="E17" s="74"/>
      <c r="F17" s="76"/>
    </row>
    <row r="18" ht="28.5" customHeight="1" spans="1:6">
      <c r="A18" s="76"/>
      <c r="B18" s="76"/>
      <c r="C18" s="76" t="s">
        <v>25</v>
      </c>
      <c r="D18" s="82">
        <f t="shared" si="0"/>
        <v>3020.5</v>
      </c>
      <c r="E18" s="117">
        <v>1710.23</v>
      </c>
      <c r="F18" s="117">
        <v>1310.27</v>
      </c>
    </row>
    <row r="19" ht="28.5" customHeight="1" spans="1:6">
      <c r="A19" s="76"/>
      <c r="B19" s="76"/>
      <c r="C19" s="76" t="s">
        <v>26</v>
      </c>
      <c r="D19" s="118">
        <f t="shared" si="0"/>
        <v>0</v>
      </c>
      <c r="E19" s="76"/>
      <c r="F19" s="76"/>
    </row>
    <row r="20" ht="28.5" customHeight="1" spans="1:6">
      <c r="A20" s="76"/>
      <c r="B20" s="76"/>
      <c r="C20" s="76" t="s">
        <v>27</v>
      </c>
      <c r="D20" s="118">
        <f t="shared" si="0"/>
        <v>0</v>
      </c>
      <c r="E20" s="76"/>
      <c r="F20" s="76"/>
    </row>
    <row r="21" ht="28.5" customHeight="1" spans="1:6">
      <c r="A21" s="76"/>
      <c r="B21" s="76"/>
      <c r="C21" s="76" t="s">
        <v>96</v>
      </c>
      <c r="D21" s="118">
        <f t="shared" si="0"/>
        <v>0</v>
      </c>
      <c r="E21" s="76"/>
      <c r="F21" s="76"/>
    </row>
    <row r="22" ht="28.5" customHeight="1" spans="1:6">
      <c r="A22" s="76"/>
      <c r="B22" s="76"/>
      <c r="C22" s="76" t="s">
        <v>29</v>
      </c>
      <c r="D22" s="118">
        <f t="shared" si="0"/>
        <v>0</v>
      </c>
      <c r="E22" s="76"/>
      <c r="F22" s="76"/>
    </row>
    <row r="23" ht="28.5" customHeight="1" spans="1:6">
      <c r="A23" s="76"/>
      <c r="B23" s="76"/>
      <c r="C23" s="76" t="s">
        <v>30</v>
      </c>
      <c r="D23" s="118">
        <f t="shared" si="0"/>
        <v>0</v>
      </c>
      <c r="E23" s="76"/>
      <c r="F23" s="76"/>
    </row>
    <row r="24" ht="28.5" customHeight="1" spans="1:6">
      <c r="A24" s="76"/>
      <c r="B24" s="76"/>
      <c r="C24" s="76" t="s">
        <v>31</v>
      </c>
      <c r="D24" s="118">
        <f t="shared" si="0"/>
        <v>0</v>
      </c>
      <c r="E24" s="76"/>
      <c r="F24" s="76"/>
    </row>
    <row r="25" ht="28.5" customHeight="1" spans="1:6">
      <c r="A25" s="76"/>
      <c r="B25" s="76"/>
      <c r="C25" s="76" t="s">
        <v>32</v>
      </c>
      <c r="D25" s="118">
        <f t="shared" si="0"/>
        <v>46.93</v>
      </c>
      <c r="E25" s="118">
        <v>46.93</v>
      </c>
      <c r="F25" s="76"/>
    </row>
    <row r="26" ht="28.5" customHeight="1" spans="1:6">
      <c r="A26" s="76"/>
      <c r="B26" s="76"/>
      <c r="C26" s="76" t="s">
        <v>33</v>
      </c>
      <c r="D26" s="118">
        <f t="shared" si="0"/>
        <v>0</v>
      </c>
      <c r="E26" s="76"/>
      <c r="F26" s="76"/>
    </row>
    <row r="27" ht="28.5" customHeight="1" spans="1:6">
      <c r="A27" s="76"/>
      <c r="B27" s="76"/>
      <c r="C27" s="76" t="s">
        <v>34</v>
      </c>
      <c r="D27" s="118">
        <f t="shared" si="0"/>
        <v>0</v>
      </c>
      <c r="E27" s="76"/>
      <c r="F27" s="76"/>
    </row>
    <row r="28" ht="28.5" customHeight="1" spans="1:6">
      <c r="A28" s="76"/>
      <c r="B28" s="76"/>
      <c r="C28" s="76" t="s">
        <v>35</v>
      </c>
      <c r="D28" s="118">
        <f t="shared" si="0"/>
        <v>0</v>
      </c>
      <c r="E28" s="76"/>
      <c r="F28" s="76"/>
    </row>
    <row r="29" ht="28.5" customHeight="1" spans="1:6">
      <c r="A29" s="70" t="s">
        <v>36</v>
      </c>
      <c r="B29" s="117">
        <f>SUM(B8:B28)</f>
        <v>3166.76</v>
      </c>
      <c r="C29" s="70" t="s">
        <v>37</v>
      </c>
      <c r="D29" s="117">
        <f t="shared" si="0"/>
        <v>3166.76</v>
      </c>
      <c r="E29" s="117">
        <f>SUM(E12:E28)</f>
        <v>1856.49</v>
      </c>
      <c r="F29" s="117">
        <f>SUM(F12:F28)</f>
        <v>1310.27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showGridLines="0" showZeros="0" topLeftCell="A10" workbookViewId="0">
      <selection activeCell="F27" sqref="F27"/>
    </sheetView>
  </sheetViews>
  <sheetFormatPr defaultColWidth="6.875" defaultRowHeight="11.25"/>
  <cols>
    <col min="1" max="1" width="18.875" style="67" customWidth="1"/>
    <col min="2" max="2" width="14.1083333333333" style="67" customWidth="1"/>
    <col min="3" max="8" width="10" style="67" customWidth="1"/>
    <col min="9" max="11" width="10.875" style="67" customWidth="1"/>
    <col min="12" max="16384" width="6.875" style="67"/>
  </cols>
  <sheetData>
    <row r="1" ht="16.5" customHeight="1" spans="1:11">
      <c r="A1" s="50" t="s">
        <v>97</v>
      </c>
      <c r="B1" s="51"/>
      <c r="C1" s="51"/>
      <c r="D1" s="51"/>
      <c r="E1" s="51"/>
      <c r="F1" s="51"/>
      <c r="G1" s="51"/>
      <c r="H1" s="51"/>
      <c r="I1" s="79"/>
      <c r="J1" s="79"/>
      <c r="K1" s="79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79"/>
      <c r="J2" s="79"/>
      <c r="K2" s="79"/>
    </row>
    <row r="3" ht="29.25" customHeight="1" spans="1:11">
      <c r="A3" s="68" t="s">
        <v>98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06"/>
      <c r="J4" s="80" t="s">
        <v>2</v>
      </c>
      <c r="K4" s="80"/>
    </row>
    <row r="5" ht="26.25" customHeight="1" spans="1:11">
      <c r="A5" s="70" t="s">
        <v>40</v>
      </c>
      <c r="B5" s="70"/>
      <c r="C5" s="70" t="s">
        <v>99</v>
      </c>
      <c r="D5" s="70"/>
      <c r="E5" s="70"/>
      <c r="F5" s="70" t="s">
        <v>100</v>
      </c>
      <c r="G5" s="70"/>
      <c r="H5" s="70"/>
      <c r="I5" s="70" t="s">
        <v>101</v>
      </c>
      <c r="J5" s="70"/>
      <c r="K5" s="70"/>
    </row>
    <row r="6" s="66" customFormat="1" ht="30.75" customHeight="1" spans="1:11">
      <c r="A6" s="70" t="s">
        <v>45</v>
      </c>
      <c r="B6" s="70" t="s">
        <v>46</v>
      </c>
      <c r="C6" s="70" t="s">
        <v>102</v>
      </c>
      <c r="D6" s="70" t="s">
        <v>90</v>
      </c>
      <c r="E6" s="70" t="s">
        <v>91</v>
      </c>
      <c r="F6" s="70" t="s">
        <v>102</v>
      </c>
      <c r="G6" s="70" t="s">
        <v>90</v>
      </c>
      <c r="H6" s="70" t="s">
        <v>91</v>
      </c>
      <c r="I6" s="70" t="s">
        <v>102</v>
      </c>
      <c r="J6" s="70" t="s">
        <v>90</v>
      </c>
      <c r="K6" s="70" t="s">
        <v>91</v>
      </c>
    </row>
    <row r="7" s="66" customFormat="1" ht="30.75" customHeight="1" spans="1:11">
      <c r="A7" s="34" t="s">
        <v>47</v>
      </c>
      <c r="B7" s="71" t="s">
        <v>48</v>
      </c>
      <c r="C7" s="107">
        <v>1159.6657</v>
      </c>
      <c r="D7" s="108">
        <v>0</v>
      </c>
      <c r="E7" s="108">
        <v>1159.6657</v>
      </c>
      <c r="F7" s="109">
        <f t="shared" ref="F7:F22" si="0">SUM(G7:H7)</f>
        <v>6.89</v>
      </c>
      <c r="G7" s="109"/>
      <c r="H7" s="109">
        <v>6.89</v>
      </c>
      <c r="I7" s="82">
        <v>-99.41</v>
      </c>
      <c r="J7" s="82"/>
      <c r="K7" s="82">
        <v>-99.41</v>
      </c>
    </row>
    <row r="8" s="66" customFormat="1" ht="30.75" customHeight="1" spans="1:11">
      <c r="A8" s="34" t="s">
        <v>49</v>
      </c>
      <c r="B8" s="71" t="s">
        <v>50</v>
      </c>
      <c r="C8" s="107">
        <v>1159.6657</v>
      </c>
      <c r="D8" s="108">
        <v>0</v>
      </c>
      <c r="E8" s="108">
        <v>1159.6657</v>
      </c>
      <c r="F8" s="109">
        <f t="shared" si="0"/>
        <v>6.89</v>
      </c>
      <c r="G8" s="109"/>
      <c r="H8" s="109">
        <v>6.89</v>
      </c>
      <c r="I8" s="82">
        <v>-99.41</v>
      </c>
      <c r="J8" s="82"/>
      <c r="K8" s="82">
        <v>-99.41</v>
      </c>
    </row>
    <row r="9" s="66" customFormat="1" ht="30.75" customHeight="1" spans="1:11">
      <c r="A9" s="34" t="s">
        <v>51</v>
      </c>
      <c r="B9" s="71" t="s">
        <v>52</v>
      </c>
      <c r="C9" s="107">
        <v>1159.6657</v>
      </c>
      <c r="D9" s="108">
        <v>0</v>
      </c>
      <c r="E9" s="108">
        <v>1159.6657</v>
      </c>
      <c r="F9" s="109">
        <f t="shared" si="0"/>
        <v>6.89</v>
      </c>
      <c r="G9" s="109"/>
      <c r="H9" s="109">
        <v>6.89</v>
      </c>
      <c r="I9" s="82">
        <v>-99.41</v>
      </c>
      <c r="J9" s="82"/>
      <c r="K9" s="82">
        <v>-99.41</v>
      </c>
    </row>
    <row r="10" s="66" customFormat="1" ht="30.75" customHeight="1" spans="1:11">
      <c r="A10" s="34" t="s">
        <v>53</v>
      </c>
      <c r="B10" s="71" t="s">
        <v>54</v>
      </c>
      <c r="C10" s="107">
        <v>65.6187</v>
      </c>
      <c r="D10" s="107">
        <v>65.6187</v>
      </c>
      <c r="E10" s="81"/>
      <c r="F10" s="109">
        <f t="shared" si="0"/>
        <v>67.02</v>
      </c>
      <c r="G10" s="109">
        <v>67.02</v>
      </c>
      <c r="H10" s="109"/>
      <c r="I10" s="82">
        <v>2.13</v>
      </c>
      <c r="J10" s="82">
        <v>2.13</v>
      </c>
      <c r="K10" s="82"/>
    </row>
    <row r="11" s="66" customFormat="1" ht="30.75" customHeight="1" spans="1:11">
      <c r="A11" s="34" t="s">
        <v>55</v>
      </c>
      <c r="B11" s="71" t="s">
        <v>56</v>
      </c>
      <c r="C11" s="107">
        <v>65.6187</v>
      </c>
      <c r="D11" s="107">
        <v>65.6187</v>
      </c>
      <c r="E11" s="85"/>
      <c r="F11" s="109">
        <f t="shared" si="0"/>
        <v>67.02</v>
      </c>
      <c r="G11" s="109">
        <v>67.02</v>
      </c>
      <c r="H11" s="109"/>
      <c r="I11" s="82">
        <v>2.13</v>
      </c>
      <c r="J11" s="82">
        <v>2.13</v>
      </c>
      <c r="K11" s="82"/>
    </row>
    <row r="12" customFormat="1" ht="30.75" customHeight="1" spans="1:11">
      <c r="A12" s="34" t="s">
        <v>57</v>
      </c>
      <c r="B12" s="71" t="s">
        <v>58</v>
      </c>
      <c r="C12" s="107"/>
      <c r="D12" s="107"/>
      <c r="E12" s="85"/>
      <c r="F12" s="109">
        <f t="shared" si="0"/>
        <v>0.45</v>
      </c>
      <c r="G12" s="109">
        <v>0.45</v>
      </c>
      <c r="H12" s="109"/>
      <c r="I12" s="82">
        <v>100</v>
      </c>
      <c r="J12" s="82">
        <v>100</v>
      </c>
      <c r="K12" s="85"/>
    </row>
    <row r="13" ht="30.75" customHeight="1" spans="1:11">
      <c r="A13" s="34" t="s">
        <v>59</v>
      </c>
      <c r="B13" s="71" t="s">
        <v>60</v>
      </c>
      <c r="C13" s="107">
        <v>65.6187</v>
      </c>
      <c r="D13" s="107">
        <v>65.6187</v>
      </c>
      <c r="E13" s="81"/>
      <c r="F13" s="109">
        <f t="shared" si="0"/>
        <v>62.57</v>
      </c>
      <c r="G13" s="109">
        <v>62.57</v>
      </c>
      <c r="H13" s="109"/>
      <c r="I13" s="82">
        <v>-4.65</v>
      </c>
      <c r="J13" s="82">
        <v>-4.65</v>
      </c>
      <c r="K13" s="85"/>
    </row>
    <row r="14" ht="30.75" customHeight="1" spans="1:11">
      <c r="A14" s="34" t="s">
        <v>61</v>
      </c>
      <c r="B14" s="71" t="s">
        <v>62</v>
      </c>
      <c r="C14" s="81"/>
      <c r="D14" s="81"/>
      <c r="E14" s="81"/>
      <c r="F14" s="109">
        <f t="shared" si="0"/>
        <v>4</v>
      </c>
      <c r="G14" s="109">
        <v>4</v>
      </c>
      <c r="H14" s="109"/>
      <c r="I14" s="82">
        <v>100</v>
      </c>
      <c r="J14" s="82">
        <v>100</v>
      </c>
      <c r="K14" s="85"/>
    </row>
    <row r="15" ht="30.75" customHeight="1" spans="1:11">
      <c r="A15" s="34" t="s">
        <v>63</v>
      </c>
      <c r="B15" s="71" t="s">
        <v>64</v>
      </c>
      <c r="C15" s="107">
        <v>26.6576</v>
      </c>
      <c r="D15" s="110">
        <v>26.6576</v>
      </c>
      <c r="E15" s="81"/>
      <c r="F15" s="109">
        <f t="shared" si="0"/>
        <v>25.42</v>
      </c>
      <c r="G15" s="109">
        <v>25.42</v>
      </c>
      <c r="H15" s="109"/>
      <c r="I15" s="82">
        <v>-4.65</v>
      </c>
      <c r="J15" s="82">
        <v>-4.65</v>
      </c>
      <c r="K15" s="85"/>
    </row>
    <row r="16" ht="30.75" customHeight="1" spans="1:11">
      <c r="A16" s="34" t="s">
        <v>65</v>
      </c>
      <c r="B16" s="71" t="s">
        <v>66</v>
      </c>
      <c r="C16" s="107">
        <v>26.6576</v>
      </c>
      <c r="D16" s="110">
        <v>26.6576</v>
      </c>
      <c r="E16" s="81"/>
      <c r="F16" s="109">
        <f t="shared" si="0"/>
        <v>25.42</v>
      </c>
      <c r="G16" s="109">
        <v>25.42</v>
      </c>
      <c r="H16" s="109"/>
      <c r="I16" s="82">
        <v>-4.65</v>
      </c>
      <c r="J16" s="82">
        <v>-4.65</v>
      </c>
      <c r="K16" s="85"/>
    </row>
    <row r="17" ht="30.75" customHeight="1" spans="1:11">
      <c r="A17" s="34" t="s">
        <v>67</v>
      </c>
      <c r="B17" s="71" t="s">
        <v>68</v>
      </c>
      <c r="C17" s="107">
        <v>26.6576</v>
      </c>
      <c r="D17" s="107">
        <v>26.6576</v>
      </c>
      <c r="E17" s="81"/>
      <c r="F17" s="109">
        <f t="shared" si="0"/>
        <v>25.42</v>
      </c>
      <c r="G17" s="109">
        <v>25.42</v>
      </c>
      <c r="H17" s="109"/>
      <c r="I17" s="82">
        <v>-4.65</v>
      </c>
      <c r="J17" s="82">
        <v>-4.65</v>
      </c>
      <c r="K17" s="85"/>
    </row>
    <row r="18" ht="30.75" customHeight="1" spans="1:11">
      <c r="A18" s="34" t="s">
        <v>69</v>
      </c>
      <c r="B18" s="71" t="s">
        <v>70</v>
      </c>
      <c r="C18" s="107">
        <v>3709.6134</v>
      </c>
      <c r="D18" s="107">
        <v>498.1392</v>
      </c>
      <c r="E18" s="107">
        <v>3211.4742</v>
      </c>
      <c r="F18" s="109">
        <f t="shared" si="0"/>
        <v>1710.23</v>
      </c>
      <c r="G18" s="109">
        <v>485</v>
      </c>
      <c r="H18" s="109">
        <v>1225.23</v>
      </c>
      <c r="I18" s="82">
        <v>-53.9</v>
      </c>
      <c r="J18" s="82">
        <v>-2.64</v>
      </c>
      <c r="K18" s="82">
        <v>-61.85</v>
      </c>
    </row>
    <row r="19" ht="30.75" customHeight="1" spans="1:11">
      <c r="A19" s="34" t="s">
        <v>71</v>
      </c>
      <c r="B19" s="71" t="s">
        <v>72</v>
      </c>
      <c r="C19" s="107">
        <v>3709.6134</v>
      </c>
      <c r="D19" s="107">
        <v>498.1392</v>
      </c>
      <c r="E19" s="107">
        <v>3211.4742</v>
      </c>
      <c r="F19" s="109">
        <f t="shared" si="0"/>
        <v>1710.23</v>
      </c>
      <c r="G19" s="109">
        <v>485</v>
      </c>
      <c r="H19" s="109">
        <v>1225.23</v>
      </c>
      <c r="I19" s="82">
        <v>-53.9</v>
      </c>
      <c r="J19" s="82">
        <v>-2.64</v>
      </c>
      <c r="K19" s="82">
        <v>-61.85</v>
      </c>
    </row>
    <row r="20" ht="30.75" customHeight="1" spans="1:11">
      <c r="A20" s="34" t="s">
        <v>73</v>
      </c>
      <c r="B20" s="71" t="s">
        <v>74</v>
      </c>
      <c r="C20" s="107">
        <v>2795.63</v>
      </c>
      <c r="D20" s="107">
        <v>0</v>
      </c>
      <c r="E20" s="107">
        <v>2795.63</v>
      </c>
      <c r="F20" s="109">
        <f t="shared" si="0"/>
        <v>1168.73</v>
      </c>
      <c r="G20" s="109"/>
      <c r="H20" s="109">
        <v>1168.73</v>
      </c>
      <c r="I20" s="82">
        <v>-58.19</v>
      </c>
      <c r="J20" s="82"/>
      <c r="K20" s="82">
        <v>-58.19</v>
      </c>
    </row>
    <row r="21" ht="30.75" customHeight="1" spans="1:11">
      <c r="A21" s="34" t="s">
        <v>75</v>
      </c>
      <c r="B21" s="71" t="s">
        <v>76</v>
      </c>
      <c r="C21" s="107">
        <v>913.9834</v>
      </c>
      <c r="D21" s="107">
        <v>498.1392</v>
      </c>
      <c r="E21" s="107">
        <v>415.8442</v>
      </c>
      <c r="F21" s="109">
        <f t="shared" si="0"/>
        <v>541.5</v>
      </c>
      <c r="G21" s="109">
        <v>485</v>
      </c>
      <c r="H21" s="109">
        <v>56.5</v>
      </c>
      <c r="I21" s="82">
        <v>-40.75</v>
      </c>
      <c r="J21" s="82">
        <v>-2.64</v>
      </c>
      <c r="K21" s="82">
        <v>-86.41</v>
      </c>
    </row>
    <row r="22" ht="30.75" customHeight="1" spans="1:11">
      <c r="A22" s="34" t="s">
        <v>77</v>
      </c>
      <c r="B22" s="71" t="s">
        <v>78</v>
      </c>
      <c r="C22" s="81"/>
      <c r="D22" s="81"/>
      <c r="E22" s="81"/>
      <c r="F22" s="109">
        <f t="shared" si="0"/>
        <v>0</v>
      </c>
      <c r="G22" s="109"/>
      <c r="H22" s="109"/>
      <c r="I22" s="82"/>
      <c r="J22" s="85"/>
      <c r="K22" s="85"/>
    </row>
    <row r="23" ht="30.75" customHeight="1" spans="1:11">
      <c r="A23" s="34" t="s">
        <v>79</v>
      </c>
      <c r="B23" s="71" t="s">
        <v>80</v>
      </c>
      <c r="C23" s="81"/>
      <c r="D23" s="81"/>
      <c r="E23" s="81"/>
      <c r="F23" s="109"/>
      <c r="G23" s="109"/>
      <c r="H23" s="109"/>
      <c r="I23" s="82"/>
      <c r="J23" s="85"/>
      <c r="K23" s="85"/>
    </row>
    <row r="24" ht="30.75" customHeight="1" spans="1:11">
      <c r="A24" s="34" t="s">
        <v>81</v>
      </c>
      <c r="B24" s="71" t="s">
        <v>82</v>
      </c>
      <c r="C24" s="107">
        <v>49.214</v>
      </c>
      <c r="D24" s="107">
        <v>49.214</v>
      </c>
      <c r="E24" s="81"/>
      <c r="F24" s="109">
        <f t="shared" ref="F24:F26" si="1">SUM(G24:H24)</f>
        <v>46.93</v>
      </c>
      <c r="G24" s="109">
        <v>46.93</v>
      </c>
      <c r="H24" s="109"/>
      <c r="I24" s="82">
        <v>-4.63</v>
      </c>
      <c r="J24" s="82">
        <v>-4.63</v>
      </c>
      <c r="K24" s="85"/>
    </row>
    <row r="25" ht="30.75" customHeight="1" spans="1:11">
      <c r="A25" s="34" t="s">
        <v>83</v>
      </c>
      <c r="B25" s="71" t="s">
        <v>84</v>
      </c>
      <c r="C25" s="107">
        <v>49.214</v>
      </c>
      <c r="D25" s="107">
        <v>49.214</v>
      </c>
      <c r="E25" s="81"/>
      <c r="F25" s="109">
        <f t="shared" si="1"/>
        <v>46.93</v>
      </c>
      <c r="G25" s="109">
        <v>46.93</v>
      </c>
      <c r="H25" s="85"/>
      <c r="I25" s="82">
        <v>-4.63</v>
      </c>
      <c r="J25" s="82">
        <v>-4.63</v>
      </c>
      <c r="K25" s="85"/>
    </row>
    <row r="26" ht="30.75" customHeight="1" spans="1:11">
      <c r="A26" s="34" t="s">
        <v>85</v>
      </c>
      <c r="B26" s="71" t="s">
        <v>86</v>
      </c>
      <c r="C26" s="107">
        <v>49.214</v>
      </c>
      <c r="D26" s="107">
        <v>49.214</v>
      </c>
      <c r="E26" s="81"/>
      <c r="F26" s="109">
        <f t="shared" si="1"/>
        <v>46.93</v>
      </c>
      <c r="G26" s="109">
        <v>46.93</v>
      </c>
      <c r="H26" s="85"/>
      <c r="I26" s="82">
        <v>-4.63</v>
      </c>
      <c r="J26" s="82">
        <v>-4.63</v>
      </c>
      <c r="K26" s="85"/>
    </row>
    <row r="27" ht="30.75" customHeight="1" spans="1:11">
      <c r="A27" s="111" t="s">
        <v>103</v>
      </c>
      <c r="B27" s="112"/>
      <c r="C27" s="109">
        <f>C7+C10+C15+C18+C24</f>
        <v>5010.7694</v>
      </c>
      <c r="D27" s="109">
        <f>D7+D10+D15+D18+D24</f>
        <v>639.6295</v>
      </c>
      <c r="E27" s="109">
        <f>E7+E10+E15+E18+E24</f>
        <v>4371.1399</v>
      </c>
      <c r="F27" s="109">
        <f t="shared" ref="F27:K27" si="2">F7+F10+F15+F18+F24</f>
        <v>1856.49</v>
      </c>
      <c r="G27" s="109">
        <f t="shared" si="2"/>
        <v>624.37</v>
      </c>
      <c r="H27" s="109">
        <f t="shared" si="2"/>
        <v>1232.12</v>
      </c>
      <c r="I27" s="82">
        <v>-160.45</v>
      </c>
      <c r="J27" s="82">
        <v>-9.79</v>
      </c>
      <c r="K27" s="82">
        <v>-161.25</v>
      </c>
    </row>
  </sheetData>
  <mergeCells count="7">
    <mergeCell ref="A3:K3"/>
    <mergeCell ref="J4:K4"/>
    <mergeCell ref="A5:B5"/>
    <mergeCell ref="C5:E5"/>
    <mergeCell ref="F5:H5"/>
    <mergeCell ref="I5:K5"/>
    <mergeCell ref="A27:B2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9" sqref="B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8" t="s">
        <v>104</v>
      </c>
      <c r="B1" s="99"/>
      <c r="C1" s="99"/>
    </row>
    <row r="2" ht="44.25" customHeight="1" spans="1:5">
      <c r="A2" s="100" t="s">
        <v>105</v>
      </c>
      <c r="B2" s="100"/>
      <c r="C2" s="100"/>
      <c r="D2" s="101"/>
      <c r="E2" s="101"/>
    </row>
    <row r="3" ht="20.25" customHeight="1" spans="3:3">
      <c r="C3" s="102" t="s">
        <v>2</v>
      </c>
    </row>
    <row r="4" ht="22.5" customHeight="1" spans="1:3">
      <c r="A4" s="103" t="s">
        <v>106</v>
      </c>
      <c r="B4" s="103" t="s">
        <v>6</v>
      </c>
      <c r="C4" s="103" t="s">
        <v>107</v>
      </c>
    </row>
    <row r="5" ht="22.5" customHeight="1" spans="1:3">
      <c r="A5" s="104" t="s">
        <v>108</v>
      </c>
      <c r="B5" s="72">
        <f>SUM(B6:B16)</f>
        <v>592.22</v>
      </c>
      <c r="C5" s="104"/>
    </row>
    <row r="6" ht="22.5" customHeight="1" spans="1:3">
      <c r="A6" s="104" t="s">
        <v>109</v>
      </c>
      <c r="B6" s="72">
        <v>230.13</v>
      </c>
      <c r="C6" s="104"/>
    </row>
    <row r="7" ht="22.5" customHeight="1" spans="1:3">
      <c r="A7" s="104" t="s">
        <v>110</v>
      </c>
      <c r="B7" s="72">
        <v>31.03</v>
      </c>
      <c r="C7" s="104"/>
    </row>
    <row r="8" ht="22.5" customHeight="1" spans="1:3">
      <c r="A8" s="104" t="s">
        <v>111</v>
      </c>
      <c r="B8" s="72"/>
      <c r="C8" s="104"/>
    </row>
    <row r="9" ht="22.5" customHeight="1" spans="1:3">
      <c r="A9" s="104" t="s">
        <v>112</v>
      </c>
      <c r="B9" s="72">
        <v>159.62</v>
      </c>
      <c r="C9" s="104"/>
    </row>
    <row r="10" ht="22.5" customHeight="1" spans="1:3">
      <c r="A10" s="104" t="s">
        <v>113</v>
      </c>
      <c r="B10" s="72">
        <v>62.57</v>
      </c>
      <c r="C10" s="104"/>
    </row>
    <row r="11" ht="22.5" customHeight="1" spans="1:3">
      <c r="A11" s="104" t="s">
        <v>114</v>
      </c>
      <c r="B11" s="72">
        <v>4</v>
      </c>
      <c r="C11" s="104"/>
    </row>
    <row r="12" ht="22.5" customHeight="1" spans="1:3">
      <c r="A12" s="104" t="s">
        <v>115</v>
      </c>
      <c r="B12" s="72">
        <v>25.42</v>
      </c>
      <c r="C12" s="104"/>
    </row>
    <row r="13" ht="22.5" customHeight="1" spans="1:3">
      <c r="A13" s="104" t="s">
        <v>116</v>
      </c>
      <c r="B13" s="72"/>
      <c r="C13" s="104"/>
    </row>
    <row r="14" ht="22.5" customHeight="1" spans="1:3">
      <c r="A14" s="104" t="s">
        <v>117</v>
      </c>
      <c r="B14" s="72">
        <v>0.3</v>
      </c>
      <c r="C14" s="104"/>
    </row>
    <row r="15" ht="22.5" customHeight="1" spans="1:3">
      <c r="A15" s="104" t="s">
        <v>118</v>
      </c>
      <c r="B15" s="72">
        <v>46.93</v>
      </c>
      <c r="C15" s="104"/>
    </row>
    <row r="16" ht="22.5" customHeight="1" spans="1:3">
      <c r="A16" s="104" t="s">
        <v>119</v>
      </c>
      <c r="B16" s="72">
        <v>32.22</v>
      </c>
      <c r="C16" s="104"/>
    </row>
    <row r="17" ht="22.5" customHeight="1" spans="1:3">
      <c r="A17" s="104" t="s">
        <v>120</v>
      </c>
      <c r="B17" s="72">
        <f>SUM(B18:B44)</f>
        <v>86.7</v>
      </c>
      <c r="C17" s="104"/>
    </row>
    <row r="18" ht="22.5" customHeight="1" spans="1:3">
      <c r="A18" s="104" t="s">
        <v>121</v>
      </c>
      <c r="B18" s="72">
        <v>7.55</v>
      </c>
      <c r="C18" s="104"/>
    </row>
    <row r="19" ht="22.5" customHeight="1" spans="1:3">
      <c r="A19" s="104" t="s">
        <v>122</v>
      </c>
      <c r="B19" s="72">
        <v>1.3</v>
      </c>
      <c r="C19" s="104"/>
    </row>
    <row r="20" ht="22.5" customHeight="1" spans="1:3">
      <c r="A20" s="104" t="s">
        <v>123</v>
      </c>
      <c r="B20" s="72">
        <v>8</v>
      </c>
      <c r="C20" s="104"/>
    </row>
    <row r="21" ht="22.5" customHeight="1" spans="1:3">
      <c r="A21" s="104" t="s">
        <v>124</v>
      </c>
      <c r="B21" s="72">
        <v>5</v>
      </c>
      <c r="C21" s="104"/>
    </row>
    <row r="22" ht="22.5" customHeight="1" spans="1:3">
      <c r="A22" s="104" t="s">
        <v>125</v>
      </c>
      <c r="B22" s="72">
        <v>0.35</v>
      </c>
      <c r="C22" s="104"/>
    </row>
    <row r="23" ht="22.5" customHeight="1" spans="1:3">
      <c r="A23" s="104" t="s">
        <v>126</v>
      </c>
      <c r="B23" s="72">
        <v>2.5</v>
      </c>
      <c r="C23" s="104"/>
    </row>
    <row r="24" ht="22.5" customHeight="1" spans="1:3">
      <c r="A24" s="104" t="s">
        <v>127</v>
      </c>
      <c r="B24" s="72">
        <v>2.6</v>
      </c>
      <c r="C24" s="104"/>
    </row>
    <row r="25" ht="22.5" customHeight="1" spans="1:3">
      <c r="A25" s="104" t="s">
        <v>128</v>
      </c>
      <c r="B25" s="72">
        <v>4.15</v>
      </c>
      <c r="C25" s="104"/>
    </row>
    <row r="26" ht="22.5" customHeight="1" spans="1:3">
      <c r="A26" s="104" t="s">
        <v>129</v>
      </c>
      <c r="B26" s="72"/>
      <c r="C26" s="104"/>
    </row>
    <row r="27" ht="22.5" customHeight="1" spans="1:3">
      <c r="A27" s="104" t="s">
        <v>130</v>
      </c>
      <c r="B27" s="72">
        <v>0.5</v>
      </c>
      <c r="C27" s="104"/>
    </row>
    <row r="28" ht="22.5" customHeight="1" spans="1:3">
      <c r="A28" s="104" t="s">
        <v>131</v>
      </c>
      <c r="B28" s="72"/>
      <c r="C28" s="104"/>
    </row>
    <row r="29" ht="22.5" customHeight="1" spans="1:3">
      <c r="A29" s="104" t="s">
        <v>132</v>
      </c>
      <c r="B29" s="72"/>
      <c r="C29" s="104"/>
    </row>
    <row r="30" ht="22.5" customHeight="1" spans="1:3">
      <c r="A30" s="104" t="s">
        <v>133</v>
      </c>
      <c r="B30" s="72">
        <v>26.5</v>
      </c>
      <c r="C30" s="104"/>
    </row>
    <row r="31" ht="22.5" customHeight="1" spans="1:3">
      <c r="A31" s="104" t="s">
        <v>134</v>
      </c>
      <c r="B31" s="72"/>
      <c r="C31" s="104"/>
    </row>
    <row r="32" ht="22.5" customHeight="1" spans="1:3">
      <c r="A32" s="104" t="s">
        <v>135</v>
      </c>
      <c r="B32" s="72"/>
      <c r="C32" s="104"/>
    </row>
    <row r="33" ht="22.5" customHeight="1" spans="1:3">
      <c r="A33" s="104" t="s">
        <v>136</v>
      </c>
      <c r="B33" s="72"/>
      <c r="C33" s="104"/>
    </row>
    <row r="34" ht="22.5" customHeight="1" spans="1:3">
      <c r="A34" s="104" t="s">
        <v>137</v>
      </c>
      <c r="B34" s="72"/>
      <c r="C34" s="104"/>
    </row>
    <row r="35" ht="22.5" customHeight="1" spans="1:3">
      <c r="A35" s="104" t="s">
        <v>138</v>
      </c>
      <c r="B35" s="72"/>
      <c r="C35" s="104"/>
    </row>
    <row r="36" ht="22.5" customHeight="1" spans="1:3">
      <c r="A36" s="104" t="s">
        <v>139</v>
      </c>
      <c r="B36" s="72"/>
      <c r="C36" s="104"/>
    </row>
    <row r="37" ht="22.5" customHeight="1" spans="1:3">
      <c r="A37" s="104" t="s">
        <v>140</v>
      </c>
      <c r="B37" s="72"/>
      <c r="C37" s="104"/>
    </row>
    <row r="38" ht="22.5" customHeight="1" spans="1:3">
      <c r="A38" s="104" t="s">
        <v>141</v>
      </c>
      <c r="B38" s="72"/>
      <c r="C38" s="104"/>
    </row>
    <row r="39" ht="22.5" customHeight="1" spans="1:3">
      <c r="A39" s="104" t="s">
        <v>142</v>
      </c>
      <c r="B39" s="72"/>
      <c r="C39" s="104"/>
    </row>
    <row r="40" ht="22.5" customHeight="1" spans="1:3">
      <c r="A40" s="104" t="s">
        <v>143</v>
      </c>
      <c r="B40" s="72">
        <v>7.85</v>
      </c>
      <c r="C40" s="104"/>
    </row>
    <row r="41" ht="22.5" customHeight="1" spans="1:3">
      <c r="A41" s="104" t="s">
        <v>144</v>
      </c>
      <c r="B41" s="72">
        <v>1.2</v>
      </c>
      <c r="C41" s="104"/>
    </row>
    <row r="42" ht="22.5" customHeight="1" spans="1:3">
      <c r="A42" s="104" t="s">
        <v>145</v>
      </c>
      <c r="B42" s="72"/>
      <c r="C42" s="104"/>
    </row>
    <row r="43" ht="22.5" customHeight="1" spans="1:3">
      <c r="A43" s="104" t="s">
        <v>146</v>
      </c>
      <c r="B43" s="72"/>
      <c r="C43" s="104"/>
    </row>
    <row r="44" ht="22.5" customHeight="1" spans="1:3">
      <c r="A44" s="105" t="s">
        <v>147</v>
      </c>
      <c r="B44" s="72">
        <v>19.2</v>
      </c>
      <c r="C44" s="104"/>
    </row>
    <row r="45" ht="22.5" customHeight="1" spans="1:3">
      <c r="A45" s="104" t="s">
        <v>148</v>
      </c>
      <c r="B45" s="72">
        <f>SUM(B46:B56)</f>
        <v>0.45</v>
      </c>
      <c r="C45" s="104"/>
    </row>
    <row r="46" ht="22.5" customHeight="1" spans="1:3">
      <c r="A46" s="104" t="s">
        <v>149</v>
      </c>
      <c r="B46" s="72"/>
      <c r="C46" s="104"/>
    </row>
    <row r="47" ht="22.5" customHeight="1" spans="1:3">
      <c r="A47" s="104" t="s">
        <v>150</v>
      </c>
      <c r="B47" s="72">
        <v>0.45</v>
      </c>
      <c r="C47" s="104"/>
    </row>
    <row r="48" ht="22.5" customHeight="1" spans="1:3">
      <c r="A48" s="104" t="s">
        <v>151</v>
      </c>
      <c r="B48" s="72"/>
      <c r="C48" s="104"/>
    </row>
    <row r="49" ht="22.5" customHeight="1" spans="1:3">
      <c r="A49" s="104" t="s">
        <v>152</v>
      </c>
      <c r="B49" s="72"/>
      <c r="C49" s="104"/>
    </row>
    <row r="50" ht="22.5" customHeight="1" spans="1:3">
      <c r="A50" s="104" t="s">
        <v>153</v>
      </c>
      <c r="B50" s="72"/>
      <c r="C50" s="104"/>
    </row>
    <row r="51" ht="22.5" customHeight="1" spans="1:3">
      <c r="A51" s="104" t="s">
        <v>154</v>
      </c>
      <c r="B51" s="72"/>
      <c r="C51" s="104"/>
    </row>
    <row r="52" ht="22.5" customHeight="1" spans="1:3">
      <c r="A52" s="104" t="s">
        <v>155</v>
      </c>
      <c r="B52" s="72"/>
      <c r="C52" s="104"/>
    </row>
    <row r="53" ht="22.5" customHeight="1" spans="1:3">
      <c r="A53" s="104" t="s">
        <v>156</v>
      </c>
      <c r="B53" s="72"/>
      <c r="C53" s="104"/>
    </row>
    <row r="54" ht="22.5" customHeight="1" spans="1:3">
      <c r="A54" s="104" t="s">
        <v>157</v>
      </c>
      <c r="B54" s="72"/>
      <c r="C54" s="104"/>
    </row>
    <row r="55" ht="22.5" customHeight="1" spans="1:3">
      <c r="A55" s="104" t="s">
        <v>158</v>
      </c>
      <c r="B55" s="72"/>
      <c r="C55" s="104"/>
    </row>
    <row r="56" ht="22.5" customHeight="1" spans="1:3">
      <c r="A56" s="104" t="s">
        <v>159</v>
      </c>
      <c r="B56" s="72"/>
      <c r="C56" s="104"/>
    </row>
    <row r="57" ht="22.5" customHeight="1" spans="1:3">
      <c r="A57" s="103" t="s">
        <v>103</v>
      </c>
      <c r="B57" s="72">
        <f>B5+B17+B45</f>
        <v>679.37</v>
      </c>
      <c r="C57" s="10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5" sqref="B1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160</v>
      </c>
    </row>
    <row r="2" ht="19.5" customHeight="1" spans="1:2">
      <c r="A2" s="86"/>
      <c r="B2" s="87"/>
    </row>
    <row r="3" ht="30" customHeight="1" spans="1:2">
      <c r="A3" s="88" t="s">
        <v>161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100</v>
      </c>
    </row>
    <row r="6" ht="38.25" customHeight="1" spans="1:2">
      <c r="A6" s="92" t="s">
        <v>162</v>
      </c>
      <c r="B6" s="85">
        <v>16.8</v>
      </c>
    </row>
    <row r="7" ht="38.25" customHeight="1" spans="1:2">
      <c r="A7" s="76" t="s">
        <v>163</v>
      </c>
      <c r="B7" s="76"/>
    </row>
    <row r="8" ht="38.25" customHeight="1" spans="1:2">
      <c r="A8" s="76" t="s">
        <v>164</v>
      </c>
      <c r="B8" s="76"/>
    </row>
    <row r="9" ht="38.25" customHeight="1" spans="1:2">
      <c r="A9" s="93" t="s">
        <v>165</v>
      </c>
      <c r="B9" s="85">
        <v>16.8</v>
      </c>
    </row>
    <row r="10" ht="38.25" customHeight="1" spans="1:2">
      <c r="A10" s="94" t="s">
        <v>166</v>
      </c>
      <c r="B10" s="85">
        <v>16.8</v>
      </c>
    </row>
    <row r="11" ht="38.25" customHeight="1" spans="1:2">
      <c r="A11" s="95" t="s">
        <v>167</v>
      </c>
      <c r="B11" s="96"/>
    </row>
    <row r="12" ht="91.5" customHeight="1" spans="1:2">
      <c r="A12" s="97" t="s">
        <v>168</v>
      </c>
      <c r="B12" s="9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9" sqref="B9"/>
    </sheetView>
  </sheetViews>
  <sheetFormatPr defaultColWidth="6.875" defaultRowHeight="11.25"/>
  <cols>
    <col min="1" max="1" width="18.125" style="67" customWidth="1"/>
    <col min="2" max="2" width="15.375" style="67" customWidth="1"/>
    <col min="3" max="11" width="9.875" style="67" customWidth="1"/>
    <col min="12" max="16384" width="6.875" style="67"/>
  </cols>
  <sheetData>
    <row r="1" ht="16.5" customHeight="1" spans="1:11">
      <c r="A1" s="50" t="s">
        <v>169</v>
      </c>
      <c r="B1" s="51"/>
      <c r="C1" s="51"/>
      <c r="D1" s="51"/>
      <c r="E1" s="51"/>
      <c r="F1" s="51"/>
      <c r="G1" s="51"/>
      <c r="H1" s="51"/>
      <c r="I1" s="51"/>
      <c r="J1" s="79"/>
      <c r="K1" s="79"/>
    </row>
    <row r="2" ht="16.5" customHeight="1" spans="1:11">
      <c r="A2" s="51"/>
      <c r="B2" s="51"/>
      <c r="C2" s="51"/>
      <c r="D2" s="51"/>
      <c r="E2" s="51"/>
      <c r="F2" s="51"/>
      <c r="G2" s="51"/>
      <c r="H2" s="51"/>
      <c r="I2" s="51"/>
      <c r="J2" s="79"/>
      <c r="K2" s="79"/>
    </row>
    <row r="3" ht="29.25" customHeight="1" spans="1:11">
      <c r="A3" s="68" t="s">
        <v>170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80" t="s">
        <v>2</v>
      </c>
      <c r="K4" s="80"/>
    </row>
    <row r="5" ht="26.25" customHeight="1" spans="1:11">
      <c r="A5" s="70" t="s">
        <v>40</v>
      </c>
      <c r="B5" s="70"/>
      <c r="C5" s="70" t="s">
        <v>99</v>
      </c>
      <c r="D5" s="70"/>
      <c r="E5" s="70"/>
      <c r="F5" s="70" t="s">
        <v>100</v>
      </c>
      <c r="G5" s="70"/>
      <c r="H5" s="70"/>
      <c r="I5" s="70" t="s">
        <v>171</v>
      </c>
      <c r="J5" s="70"/>
      <c r="K5" s="70"/>
    </row>
    <row r="6" s="66" customFormat="1" ht="27.75" customHeight="1" spans="1:11">
      <c r="A6" s="70" t="s">
        <v>45</v>
      </c>
      <c r="B6" s="70" t="s">
        <v>46</v>
      </c>
      <c r="C6" s="70" t="s">
        <v>102</v>
      </c>
      <c r="D6" s="70" t="s">
        <v>90</v>
      </c>
      <c r="E6" s="70" t="s">
        <v>91</v>
      </c>
      <c r="F6" s="70" t="s">
        <v>102</v>
      </c>
      <c r="G6" s="70" t="s">
        <v>90</v>
      </c>
      <c r="H6" s="70" t="s">
        <v>91</v>
      </c>
      <c r="I6" s="70" t="s">
        <v>102</v>
      </c>
      <c r="J6" s="70" t="s">
        <v>90</v>
      </c>
      <c r="K6" s="70" t="s">
        <v>91</v>
      </c>
    </row>
    <row r="7" s="66" customFormat="1" ht="30" customHeight="1" spans="1:11">
      <c r="A7" s="34" t="s">
        <v>69</v>
      </c>
      <c r="B7" s="71" t="s">
        <v>70</v>
      </c>
      <c r="C7" s="72"/>
      <c r="D7" s="72"/>
      <c r="E7" s="72"/>
      <c r="F7" s="72">
        <v>1310.27</v>
      </c>
      <c r="G7" s="72"/>
      <c r="H7" s="72">
        <v>1310.27</v>
      </c>
      <c r="I7" s="81">
        <v>100</v>
      </c>
      <c r="J7" s="82"/>
      <c r="K7" s="81">
        <v>100</v>
      </c>
    </row>
    <row r="8" s="66" customFormat="1" ht="30" customHeight="1" spans="1:11">
      <c r="A8" s="34" t="s">
        <v>77</v>
      </c>
      <c r="B8" s="71" t="s">
        <v>78</v>
      </c>
      <c r="C8" s="72"/>
      <c r="D8" s="72"/>
      <c r="E8" s="72"/>
      <c r="F8" s="72">
        <v>1310.27</v>
      </c>
      <c r="G8" s="72"/>
      <c r="H8" s="72">
        <v>1310.27</v>
      </c>
      <c r="I8" s="81">
        <v>100</v>
      </c>
      <c r="J8" s="82"/>
      <c r="K8" s="81">
        <v>100</v>
      </c>
    </row>
    <row r="9" s="66" customFormat="1" ht="30" customHeight="1" spans="1:11">
      <c r="A9" s="34" t="s">
        <v>79</v>
      </c>
      <c r="B9" s="71" t="s">
        <v>80</v>
      </c>
      <c r="C9" s="72"/>
      <c r="D9" s="72"/>
      <c r="E9" s="72"/>
      <c r="F9" s="72">
        <v>1310.27</v>
      </c>
      <c r="G9" s="72"/>
      <c r="H9" s="72">
        <v>1310.27</v>
      </c>
      <c r="I9" s="81">
        <v>100</v>
      </c>
      <c r="J9" s="82"/>
      <c r="K9" s="81">
        <v>100</v>
      </c>
    </row>
    <row r="10" s="66" customFormat="1" ht="30" customHeight="1" spans="1:11">
      <c r="A10" s="73"/>
      <c r="B10" s="74"/>
      <c r="C10" s="74"/>
      <c r="D10" s="74"/>
      <c r="E10" s="74"/>
      <c r="F10" s="74"/>
      <c r="G10" s="74"/>
      <c r="H10" s="74"/>
      <c r="I10" s="81"/>
      <c r="J10" s="82"/>
      <c r="K10" s="82"/>
    </row>
    <row r="11" customFormat="1" ht="30" customHeight="1" spans="1:11">
      <c r="A11" s="73"/>
      <c r="B11" s="75"/>
      <c r="C11" s="75"/>
      <c r="D11" s="75"/>
      <c r="E11" s="75"/>
      <c r="F11" s="75"/>
      <c r="G11" s="75"/>
      <c r="H11" s="75"/>
      <c r="I11" s="83"/>
      <c r="J11" s="84"/>
      <c r="K11" s="84"/>
    </row>
    <row r="12" customFormat="1" ht="30" customHeight="1" spans="1:11">
      <c r="A12" s="73"/>
      <c r="B12" s="76"/>
      <c r="C12" s="76"/>
      <c r="D12" s="76"/>
      <c r="E12" s="76"/>
      <c r="F12" s="76"/>
      <c r="G12" s="76"/>
      <c r="H12" s="76"/>
      <c r="I12" s="85"/>
      <c r="J12" s="85"/>
      <c r="K12" s="85"/>
    </row>
    <row r="13" customFormat="1" ht="30" customHeight="1" spans="1:11">
      <c r="A13" s="73"/>
      <c r="B13" s="74"/>
      <c r="C13" s="74"/>
      <c r="D13" s="74"/>
      <c r="E13" s="74"/>
      <c r="F13" s="74"/>
      <c r="G13" s="74"/>
      <c r="H13" s="74"/>
      <c r="I13" s="81"/>
      <c r="J13" s="85"/>
      <c r="K13" s="85"/>
    </row>
    <row r="14" ht="30" customHeight="1" spans="1:11">
      <c r="A14" s="73"/>
      <c r="B14" s="76"/>
      <c r="C14" s="76"/>
      <c r="D14" s="76"/>
      <c r="E14" s="76"/>
      <c r="F14" s="76"/>
      <c r="G14" s="76"/>
      <c r="H14" s="76"/>
      <c r="I14" s="81"/>
      <c r="J14" s="85"/>
      <c r="K14" s="85"/>
    </row>
    <row r="15" ht="30" customHeight="1" spans="1:11">
      <c r="A15" s="73"/>
      <c r="B15" s="74"/>
      <c r="C15" s="74"/>
      <c r="D15" s="74"/>
      <c r="E15" s="74"/>
      <c r="F15" s="74"/>
      <c r="G15" s="74"/>
      <c r="H15" s="74"/>
      <c r="I15" s="81"/>
      <c r="J15" s="85"/>
      <c r="K15" s="85"/>
    </row>
    <row r="16" ht="30" customHeight="1" spans="1:11">
      <c r="A16" s="73"/>
      <c r="B16" s="74"/>
      <c r="C16" s="74"/>
      <c r="D16" s="74"/>
      <c r="E16" s="74"/>
      <c r="F16" s="74"/>
      <c r="G16" s="74"/>
      <c r="H16" s="74"/>
      <c r="I16" s="81"/>
      <c r="J16" s="85"/>
      <c r="K16" s="85"/>
    </row>
    <row r="17" ht="30" customHeight="1" spans="1:11">
      <c r="A17" s="77" t="s">
        <v>87</v>
      </c>
      <c r="B17" s="78"/>
      <c r="C17" s="74"/>
      <c r="D17" s="74"/>
      <c r="E17" s="74"/>
      <c r="F17" s="72">
        <v>1310.27</v>
      </c>
      <c r="G17" s="72"/>
      <c r="H17" s="72">
        <v>1310.27</v>
      </c>
      <c r="I17" s="81">
        <v>100</v>
      </c>
      <c r="J17" s="85"/>
      <c r="K17" s="81">
        <v>100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P55" sqref="P55"/>
    </sheetView>
  </sheetViews>
  <sheetFormatPr defaultColWidth="9" defaultRowHeight="14.25" outlineLevelCol="7"/>
  <cols>
    <col min="1" max="1" width="25.25" customWidth="1"/>
    <col min="2" max="2" width="10.5" customWidth="1"/>
    <col min="3" max="3" width="9.625" customWidth="1"/>
    <col min="4" max="4" width="5.625" customWidth="1"/>
    <col min="5" max="5" width="10.875" customWidth="1"/>
    <col min="6" max="7" width="11.75" customWidth="1"/>
    <col min="8" max="8" width="30" customWidth="1"/>
  </cols>
  <sheetData>
    <row r="1" ht="18.75" spans="1:6">
      <c r="A1" s="50" t="s">
        <v>172</v>
      </c>
      <c r="B1" s="51"/>
      <c r="C1" s="51"/>
      <c r="D1" s="51"/>
      <c r="E1" s="51"/>
      <c r="F1" s="51"/>
    </row>
    <row r="2" ht="22.5" spans="1:8">
      <c r="A2" s="52" t="s">
        <v>173</v>
      </c>
      <c r="B2" s="52"/>
      <c r="C2" s="52"/>
      <c r="D2" s="52"/>
      <c r="E2" s="52"/>
      <c r="F2" s="52"/>
      <c r="G2" s="52"/>
      <c r="H2" s="52"/>
    </row>
    <row r="3" ht="20.25" customHeight="1" spans="1:8">
      <c r="A3" s="53"/>
      <c r="B3" s="54"/>
      <c r="C3" s="54"/>
      <c r="D3" s="54"/>
      <c r="E3" s="54"/>
      <c r="F3" s="54"/>
      <c r="G3" s="55" t="s">
        <v>2</v>
      </c>
      <c r="H3" s="55"/>
    </row>
    <row r="4" ht="21" customHeight="1" spans="1:8">
      <c r="A4" s="56" t="s">
        <v>174</v>
      </c>
      <c r="B4" s="57" t="s">
        <v>175</v>
      </c>
      <c r="C4" s="58" t="s">
        <v>176</v>
      </c>
      <c r="D4" s="58"/>
      <c r="E4" s="59" t="s">
        <v>177</v>
      </c>
      <c r="F4" s="10" t="s">
        <v>178</v>
      </c>
      <c r="G4" s="59" t="s">
        <v>179</v>
      </c>
      <c r="H4" s="59" t="s">
        <v>180</v>
      </c>
    </row>
    <row r="5" ht="30" customHeight="1" spans="1:8">
      <c r="A5" s="56"/>
      <c r="B5" s="57"/>
      <c r="C5" s="10" t="s">
        <v>181</v>
      </c>
      <c r="D5" s="10" t="s">
        <v>182</v>
      </c>
      <c r="E5" s="59"/>
      <c r="F5" s="10"/>
      <c r="G5" s="59"/>
      <c r="H5" s="59"/>
    </row>
    <row r="6" ht="27.75" customHeight="1" spans="1:8">
      <c r="A6" s="37" t="s">
        <v>87</v>
      </c>
      <c r="B6" s="60">
        <f>SUM(B7:B35)</f>
        <v>2542.39</v>
      </c>
      <c r="C6" s="60">
        <f>SUM(C7:C35)</f>
        <v>2542.39</v>
      </c>
      <c r="D6" s="60"/>
      <c r="E6" s="61"/>
      <c r="F6" s="61"/>
      <c r="G6" s="62" t="s">
        <v>183</v>
      </c>
      <c r="H6" s="62" t="s">
        <v>183</v>
      </c>
    </row>
    <row r="7" ht="27.75" customHeight="1" spans="1:8">
      <c r="A7" s="63" t="s">
        <v>184</v>
      </c>
      <c r="B7" s="60">
        <v>4.6</v>
      </c>
      <c r="C7" s="60">
        <v>4.6</v>
      </c>
      <c r="D7" s="60"/>
      <c r="E7" s="63" t="s">
        <v>185</v>
      </c>
      <c r="F7" s="61">
        <v>2120399</v>
      </c>
      <c r="G7" s="63" t="s">
        <v>186</v>
      </c>
      <c r="H7" s="62" t="s">
        <v>187</v>
      </c>
    </row>
    <row r="8" ht="27.75" customHeight="1" spans="1:8">
      <c r="A8" s="63" t="s">
        <v>188</v>
      </c>
      <c r="B8" s="60">
        <v>15.6</v>
      </c>
      <c r="C8" s="60">
        <v>15.6</v>
      </c>
      <c r="D8" s="60"/>
      <c r="E8" s="63" t="s">
        <v>185</v>
      </c>
      <c r="F8" s="61">
        <v>2120399</v>
      </c>
      <c r="G8" s="63" t="s">
        <v>188</v>
      </c>
      <c r="H8" s="62" t="s">
        <v>187</v>
      </c>
    </row>
    <row r="9" ht="27.75" customHeight="1" spans="1:8">
      <c r="A9" s="63" t="s">
        <v>189</v>
      </c>
      <c r="B9" s="60">
        <v>0.3</v>
      </c>
      <c r="C9" s="60">
        <v>0.3</v>
      </c>
      <c r="D9" s="60"/>
      <c r="E9" s="63" t="s">
        <v>185</v>
      </c>
      <c r="F9" s="61">
        <v>2120399</v>
      </c>
      <c r="G9" s="63" t="s">
        <v>189</v>
      </c>
      <c r="H9" s="62" t="s">
        <v>187</v>
      </c>
    </row>
    <row r="10" ht="27.75" customHeight="1" spans="1:8">
      <c r="A10" s="63" t="s">
        <v>190</v>
      </c>
      <c r="B10" s="60">
        <v>8</v>
      </c>
      <c r="C10" s="60">
        <v>8</v>
      </c>
      <c r="D10" s="60"/>
      <c r="E10" s="63" t="s">
        <v>185</v>
      </c>
      <c r="F10" s="61">
        <v>2120399</v>
      </c>
      <c r="G10" s="63" t="s">
        <v>190</v>
      </c>
      <c r="H10" s="62" t="s">
        <v>187</v>
      </c>
    </row>
    <row r="11" ht="27.75" customHeight="1" spans="1:8">
      <c r="A11" s="63" t="s">
        <v>191</v>
      </c>
      <c r="B11" s="60">
        <v>1.5</v>
      </c>
      <c r="C11" s="60">
        <v>1.5</v>
      </c>
      <c r="D11" s="60"/>
      <c r="E11" s="63" t="s">
        <v>185</v>
      </c>
      <c r="F11" s="61">
        <v>2120399</v>
      </c>
      <c r="G11" s="63" t="s">
        <v>191</v>
      </c>
      <c r="H11" s="62" t="s">
        <v>187</v>
      </c>
    </row>
    <row r="12" ht="27.75" customHeight="1" spans="1:8">
      <c r="A12" s="63" t="s">
        <v>192</v>
      </c>
      <c r="B12" s="60">
        <v>348.22</v>
      </c>
      <c r="C12" s="60">
        <v>348.22</v>
      </c>
      <c r="D12" s="60"/>
      <c r="E12" s="63" t="s">
        <v>193</v>
      </c>
      <c r="F12" s="61">
        <v>2120303</v>
      </c>
      <c r="G12" s="63" t="s">
        <v>194</v>
      </c>
      <c r="H12" s="62" t="s">
        <v>195</v>
      </c>
    </row>
    <row r="13" ht="27.75" customHeight="1" spans="1:8">
      <c r="A13" s="64" t="s">
        <v>196</v>
      </c>
      <c r="B13" s="60">
        <v>220.61</v>
      </c>
      <c r="C13" s="60">
        <v>220.61</v>
      </c>
      <c r="D13" s="60"/>
      <c r="E13" s="63" t="s">
        <v>193</v>
      </c>
      <c r="F13" s="61">
        <v>2120303</v>
      </c>
      <c r="G13" s="64" t="s">
        <v>196</v>
      </c>
      <c r="H13" s="62" t="s">
        <v>197</v>
      </c>
    </row>
    <row r="14" ht="27.75" customHeight="1" spans="1:8">
      <c r="A14" s="64" t="s">
        <v>198</v>
      </c>
      <c r="B14" s="60">
        <v>26.5</v>
      </c>
      <c r="C14" s="60">
        <v>26.5</v>
      </c>
      <c r="D14" s="60"/>
      <c r="E14" s="63" t="s">
        <v>185</v>
      </c>
      <c r="F14" s="61">
        <v>2120399</v>
      </c>
      <c r="G14" s="64" t="s">
        <v>198</v>
      </c>
      <c r="H14" s="62" t="s">
        <v>199</v>
      </c>
    </row>
    <row r="15" ht="27.75" customHeight="1" spans="1:8">
      <c r="A15" s="65" t="s">
        <v>200</v>
      </c>
      <c r="B15" s="60">
        <v>30</v>
      </c>
      <c r="C15" s="60">
        <v>30</v>
      </c>
      <c r="D15" s="60"/>
      <c r="E15" s="63" t="s">
        <v>201</v>
      </c>
      <c r="F15" s="61">
        <v>2120803</v>
      </c>
      <c r="G15" s="65" t="s">
        <v>200</v>
      </c>
      <c r="H15" s="62" t="s">
        <v>202</v>
      </c>
    </row>
    <row r="16" ht="27.75" customHeight="1" spans="1:8">
      <c r="A16" s="65" t="s">
        <v>203</v>
      </c>
      <c r="B16" s="60">
        <v>30</v>
      </c>
      <c r="C16" s="60">
        <v>30</v>
      </c>
      <c r="D16" s="60"/>
      <c r="E16" s="63" t="s">
        <v>201</v>
      </c>
      <c r="F16" s="61">
        <v>2120803</v>
      </c>
      <c r="G16" s="65" t="s">
        <v>203</v>
      </c>
      <c r="H16" s="62" t="s">
        <v>204</v>
      </c>
    </row>
    <row r="17" ht="27.75" customHeight="1" spans="1:8">
      <c r="A17" s="65" t="s">
        <v>205</v>
      </c>
      <c r="B17" s="60">
        <v>7.9</v>
      </c>
      <c r="C17" s="60">
        <v>7.9</v>
      </c>
      <c r="D17" s="60"/>
      <c r="E17" s="63" t="s">
        <v>201</v>
      </c>
      <c r="F17" s="61">
        <v>2120803</v>
      </c>
      <c r="G17" s="65" t="s">
        <v>205</v>
      </c>
      <c r="H17" s="62" t="s">
        <v>206</v>
      </c>
    </row>
    <row r="18" ht="27.75" customHeight="1" spans="1:8">
      <c r="A18" s="64" t="s">
        <v>207</v>
      </c>
      <c r="B18" s="60">
        <v>114.99</v>
      </c>
      <c r="C18" s="60">
        <v>114.99</v>
      </c>
      <c r="D18" s="60"/>
      <c r="E18" s="63" t="s">
        <v>193</v>
      </c>
      <c r="F18" s="61">
        <v>2120303</v>
      </c>
      <c r="G18" s="64" t="s">
        <v>207</v>
      </c>
      <c r="H18" s="62" t="s">
        <v>208</v>
      </c>
    </row>
    <row r="19" ht="27.75" customHeight="1" spans="1:8">
      <c r="A19" s="65" t="s">
        <v>209</v>
      </c>
      <c r="B19" s="60">
        <v>121.71</v>
      </c>
      <c r="C19" s="60">
        <v>121.71</v>
      </c>
      <c r="D19" s="60"/>
      <c r="E19" s="63" t="s">
        <v>201</v>
      </c>
      <c r="F19" s="61">
        <v>2120803</v>
      </c>
      <c r="G19" s="65" t="s">
        <v>209</v>
      </c>
      <c r="H19" s="62" t="s">
        <v>210</v>
      </c>
    </row>
    <row r="20" ht="27.75" customHeight="1" spans="1:8">
      <c r="A20" s="65" t="s">
        <v>211</v>
      </c>
      <c r="B20" s="60">
        <v>50</v>
      </c>
      <c r="C20" s="60">
        <v>50</v>
      </c>
      <c r="D20" s="60"/>
      <c r="E20" s="63" t="s">
        <v>201</v>
      </c>
      <c r="F20" s="61">
        <v>2120803</v>
      </c>
      <c r="G20" s="65" t="s">
        <v>211</v>
      </c>
      <c r="H20" s="62" t="s">
        <v>212</v>
      </c>
    </row>
    <row r="21" ht="27.75" customHeight="1" spans="1:8">
      <c r="A21" s="65" t="s">
        <v>213</v>
      </c>
      <c r="B21" s="60">
        <v>2.16</v>
      </c>
      <c r="C21" s="60">
        <v>2.16</v>
      </c>
      <c r="D21" s="60"/>
      <c r="E21" s="63" t="s">
        <v>201</v>
      </c>
      <c r="F21" s="61">
        <v>2120803</v>
      </c>
      <c r="G21" s="65" t="s">
        <v>213</v>
      </c>
      <c r="H21" s="62" t="s">
        <v>214</v>
      </c>
    </row>
    <row r="22" ht="27.75" customHeight="1" spans="1:8">
      <c r="A22" s="64" t="s">
        <v>215</v>
      </c>
      <c r="B22" s="60">
        <v>58.51</v>
      </c>
      <c r="C22" s="60">
        <v>58.51</v>
      </c>
      <c r="D22" s="60"/>
      <c r="E22" s="63" t="s">
        <v>193</v>
      </c>
      <c r="F22" s="61">
        <v>2120303</v>
      </c>
      <c r="G22" s="64" t="s">
        <v>215</v>
      </c>
      <c r="H22" s="62" t="s">
        <v>216</v>
      </c>
    </row>
    <row r="23" ht="27.75" customHeight="1" spans="1:8">
      <c r="A23" s="64" t="s">
        <v>217</v>
      </c>
      <c r="B23" s="60">
        <v>50</v>
      </c>
      <c r="C23" s="60">
        <v>50</v>
      </c>
      <c r="D23" s="60"/>
      <c r="E23" s="63" t="s">
        <v>193</v>
      </c>
      <c r="F23" s="61">
        <v>2120303</v>
      </c>
      <c r="G23" s="64" t="s">
        <v>217</v>
      </c>
      <c r="H23" s="62" t="s">
        <v>218</v>
      </c>
    </row>
    <row r="24" ht="27.75" customHeight="1" spans="1:8">
      <c r="A24" s="64" t="s">
        <v>219</v>
      </c>
      <c r="B24" s="60">
        <v>180</v>
      </c>
      <c r="C24" s="60">
        <v>180</v>
      </c>
      <c r="D24" s="60"/>
      <c r="E24" s="63" t="s">
        <v>193</v>
      </c>
      <c r="F24" s="61">
        <v>2120303</v>
      </c>
      <c r="G24" s="64" t="s">
        <v>219</v>
      </c>
      <c r="H24" s="62" t="s">
        <v>220</v>
      </c>
    </row>
    <row r="25" ht="27.75" customHeight="1" spans="1:8">
      <c r="A25" s="64" t="s">
        <v>221</v>
      </c>
      <c r="B25" s="60">
        <v>468.76</v>
      </c>
      <c r="C25" s="60">
        <v>468.76</v>
      </c>
      <c r="D25" s="60"/>
      <c r="E25" s="63" t="s">
        <v>201</v>
      </c>
      <c r="F25" s="61">
        <v>2120803</v>
      </c>
      <c r="G25" s="64" t="s">
        <v>221</v>
      </c>
      <c r="H25" s="62" t="s">
        <v>222</v>
      </c>
    </row>
    <row r="26" ht="27.75" customHeight="1" spans="1:8">
      <c r="A26" s="65" t="s">
        <v>223</v>
      </c>
      <c r="B26" s="60">
        <v>72.1</v>
      </c>
      <c r="C26" s="60">
        <v>72.1</v>
      </c>
      <c r="D26" s="60"/>
      <c r="E26" s="63" t="s">
        <v>201</v>
      </c>
      <c r="F26" s="61">
        <v>2120803</v>
      </c>
      <c r="G26" s="65" t="s">
        <v>223</v>
      </c>
      <c r="H26" s="62" t="s">
        <v>224</v>
      </c>
    </row>
    <row r="27" ht="27.75" customHeight="1" spans="1:8">
      <c r="A27" s="65" t="s">
        <v>225</v>
      </c>
      <c r="B27" s="60">
        <v>10.94</v>
      </c>
      <c r="C27" s="60">
        <v>10.94</v>
      </c>
      <c r="D27" s="60"/>
      <c r="E27" s="63" t="s">
        <v>201</v>
      </c>
      <c r="F27" s="61">
        <v>2120803</v>
      </c>
      <c r="G27" s="65" t="s">
        <v>225</v>
      </c>
      <c r="H27" s="62" t="s">
        <v>226</v>
      </c>
    </row>
    <row r="28" ht="27.75" customHeight="1" spans="1:8">
      <c r="A28" s="65" t="s">
        <v>227</v>
      </c>
      <c r="B28" s="60">
        <v>1.7</v>
      </c>
      <c r="C28" s="60">
        <v>1.7</v>
      </c>
      <c r="D28" s="60"/>
      <c r="E28" s="63" t="s">
        <v>201</v>
      </c>
      <c r="F28" s="61">
        <v>2120803</v>
      </c>
      <c r="G28" s="65" t="s">
        <v>227</v>
      </c>
      <c r="H28" s="62" t="s">
        <v>228</v>
      </c>
    </row>
    <row r="29" ht="27.75" customHeight="1" spans="1:8">
      <c r="A29" s="65" t="s">
        <v>229</v>
      </c>
      <c r="B29" s="60">
        <v>10</v>
      </c>
      <c r="C29" s="60">
        <v>10</v>
      </c>
      <c r="D29" s="60"/>
      <c r="E29" s="63" t="s">
        <v>201</v>
      </c>
      <c r="F29" s="61">
        <v>2120803</v>
      </c>
      <c r="G29" s="65" t="s">
        <v>229</v>
      </c>
      <c r="H29" s="62" t="s">
        <v>230</v>
      </c>
    </row>
    <row r="30" ht="27.75" customHeight="1" spans="1:8">
      <c r="A30" s="65" t="s">
        <v>231</v>
      </c>
      <c r="B30" s="60">
        <v>10</v>
      </c>
      <c r="C30" s="60">
        <v>10</v>
      </c>
      <c r="D30" s="60"/>
      <c r="E30" s="63" t="s">
        <v>201</v>
      </c>
      <c r="F30" s="61">
        <v>2120803</v>
      </c>
      <c r="G30" s="65" t="s">
        <v>231</v>
      </c>
      <c r="H30" s="62" t="s">
        <v>232</v>
      </c>
    </row>
    <row r="31" ht="27.75" customHeight="1" spans="1:8">
      <c r="A31" s="64" t="s">
        <v>233</v>
      </c>
      <c r="B31" s="60">
        <v>96.4</v>
      </c>
      <c r="C31" s="60">
        <v>96.4</v>
      </c>
      <c r="D31" s="60"/>
      <c r="E31" s="63" t="s">
        <v>193</v>
      </c>
      <c r="F31" s="61">
        <v>2120303</v>
      </c>
      <c r="G31" s="64" t="s">
        <v>233</v>
      </c>
      <c r="H31" s="62" t="s">
        <v>234</v>
      </c>
    </row>
    <row r="32" ht="27.75" customHeight="1" spans="1:8">
      <c r="A32" s="64" t="s">
        <v>235</v>
      </c>
      <c r="B32" s="60">
        <v>395</v>
      </c>
      <c r="C32" s="60">
        <v>395</v>
      </c>
      <c r="D32" s="60"/>
      <c r="E32" s="63" t="s">
        <v>201</v>
      </c>
      <c r="F32" s="61">
        <v>2120803</v>
      </c>
      <c r="G32" s="64" t="s">
        <v>235</v>
      </c>
      <c r="H32" s="62" t="s">
        <v>222</v>
      </c>
    </row>
    <row r="33" ht="27.75" customHeight="1" spans="1:8">
      <c r="A33" s="64" t="s">
        <v>236</v>
      </c>
      <c r="B33" s="60">
        <v>100</v>
      </c>
      <c r="C33" s="60">
        <v>100</v>
      </c>
      <c r="D33" s="60"/>
      <c r="E33" s="63" t="s">
        <v>193</v>
      </c>
      <c r="F33" s="61">
        <v>2120303</v>
      </c>
      <c r="G33" s="64" t="s">
        <v>236</v>
      </c>
      <c r="H33" s="62" t="s">
        <v>218</v>
      </c>
    </row>
    <row r="34" ht="27.75" customHeight="1" spans="1:8">
      <c r="A34" s="65" t="s">
        <v>237</v>
      </c>
      <c r="B34" s="60">
        <v>100</v>
      </c>
      <c r="C34" s="60">
        <v>100</v>
      </c>
      <c r="D34" s="60"/>
      <c r="E34" s="63" t="s">
        <v>201</v>
      </c>
      <c r="F34" s="61">
        <v>2120803</v>
      </c>
      <c r="G34" s="65" t="s">
        <v>237</v>
      </c>
      <c r="H34" s="62" t="s">
        <v>238</v>
      </c>
    </row>
    <row r="35" ht="27.75" customHeight="1" spans="1:8">
      <c r="A35" s="64" t="s">
        <v>239</v>
      </c>
      <c r="B35" s="60">
        <v>6.89</v>
      </c>
      <c r="C35" s="60">
        <v>6.89</v>
      </c>
      <c r="D35" s="60"/>
      <c r="E35" s="64" t="s">
        <v>240</v>
      </c>
      <c r="F35" s="61">
        <v>2050299</v>
      </c>
      <c r="G35" s="64" t="s">
        <v>239</v>
      </c>
      <c r="H35" s="62" t="s">
        <v>241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1、2021年部门收支总表</vt:lpstr>
      <vt:lpstr>2、2021年部门收入总表</vt:lpstr>
      <vt:lpstr>3、2021年部门支出总表</vt:lpstr>
      <vt:lpstr>4、2021年财政拨款收支总表</vt:lpstr>
      <vt:lpstr>5、2021年一般公共预算支出表</vt:lpstr>
      <vt:lpstr>6、2021年一般公共预算基本支出经济科目表</vt:lpstr>
      <vt:lpstr>7、2021年一般公共预算“三公”经费支出表</vt:lpstr>
      <vt:lpstr>8、2021年政府性基金预算支出表</vt:lpstr>
      <vt:lpstr>9、2021年一般公共预算重点项目绩效目标表</vt:lpstr>
      <vt:lpstr>10、2021年政府采购预算表</vt:lpstr>
      <vt:lpstr>11、2021年政府购买服务支出预算表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2021-05-25T03:58:12Z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5D28D1B8EFCD48CDA6EAA48C39944A31</vt:lpwstr>
  </property>
</Properties>
</file>