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firstSheet="7" activeTab="8"/>
  </bookViews>
  <sheets>
    <sheet name="1、2021年部门收支总表" sheetId="1" r:id="rId1"/>
    <sheet name="2、2021年部门收入总表" sheetId="2" r:id="rId2"/>
    <sheet name="3、2021年部门支出总表" sheetId="3" r:id="rId3"/>
    <sheet name="4、2021年财政拨款收支总表" sheetId="4" r:id="rId4"/>
    <sheet name="5、2021年一般公共预算支出表" sheetId="5" r:id="rId5"/>
    <sheet name="6、2021年一般公共预算基本支出经济科目表" sheetId="6" r:id="rId6"/>
    <sheet name="7、2021年一般公共预算“三公”经费支出表" sheetId="7" r:id="rId7"/>
    <sheet name="8、2021年政府性基金预算支出表" sheetId="8" r:id="rId8"/>
    <sheet name="9、2021年一般公共预算重点项目绩效目标表" sheetId="9" r:id="rId9"/>
    <sheet name="10、2021年政府采购预算表" sheetId="10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fullCalcOnLoad="1"/>
</workbook>
</file>

<file path=xl/sharedStrings.xml><?xml version="1.0" encoding="utf-8"?>
<sst xmlns="http://schemas.openxmlformats.org/spreadsheetml/2006/main" count="371" uniqueCount="221">
  <si>
    <t>表1</t>
  </si>
  <si>
    <t>孝义市广播电视台2021年部门收支总表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</si>
  <si>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</si>
  <si>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</si>
  <si>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</si>
  <si>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</si>
  <si>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</si>
  <si>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</si>
  <si>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</si>
  <si>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</si>
  <si>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</si>
  <si>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</si>
  <si>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</si>
  <si>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</si>
  <si>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</si>
  <si>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</si>
  <si>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</si>
  <si>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</si>
  <si>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</si>
  <si>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</si>
  <si>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</si>
  <si>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</si>
  <si>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</si>
  <si>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</si>
  <si>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</si>
  <si>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</si>
  <si>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</si>
  <si>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</si>
  <si>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</si>
  <si>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</si>
  <si>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</si>
  <si>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</si>
  <si>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</si>
  <si>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</si>
  <si>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</si>
  <si>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</si>
  <si>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</si>
  <si>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</si>
  <si>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</si>
  <si>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孝义市广播电视台2021年部门收入总表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</si>
  <si>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</si>
  <si>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</si>
  <si>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</si>
  <si>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</si>
  <si>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</si>
  <si>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</si>
  <si>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</si>
  <si>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</si>
  <si>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</si>
  <si>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>　08</t>
  </si>
  <si>
    <t>　广播电视</t>
  </si>
  <si>
    <t>　　08</t>
  </si>
  <si>
    <t>　　广播电视事务</t>
  </si>
  <si>
    <t>　　99</t>
  </si>
  <si>
    <t>　　其他广播电视支出</t>
  </si>
  <si>
    <t>208</t>
  </si>
  <si>
    <t>社会保障和就业支出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</si>
  <si>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</si>
  <si>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</si>
  <si>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</si>
  <si>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</si>
  <si>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</si>
  <si>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</si>
  <si>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</si>
  <si>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</si>
  <si>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</si>
  <si>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</si>
  <si>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</si>
  <si>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</si>
  <si>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事业单位医疗</t>
  </si>
  <si>
    <t>221</t>
  </si>
  <si>
    <t>住房保障支出</t>
  </si>
  <si>
    <t>　02</t>
  </si>
  <si>
    <t>　住房改革支出</t>
  </si>
  <si>
    <t>　　01</t>
  </si>
  <si>
    <t>　　住房公积金</t>
  </si>
  <si>
    <t>……</t>
  </si>
  <si>
    <t>合      计</t>
  </si>
  <si>
    <t>表3</t>
  </si>
  <si>
    <t>孝义市×××（单位全称）2021年部门支出总表</t>
  </si>
  <si>
    <t>基本支出</t>
  </si>
  <si>
    <t>项目支出</t>
  </si>
  <si>
    <t>表4</t>
  </si>
  <si>
    <t>孝义市×××（单位全称）2021年财政拨款收支总表</t>
  </si>
  <si>
    <t>小计</t>
  </si>
  <si>
    <t>政府性基金预算</t>
  </si>
  <si>
    <t>十五、资源勘探信息等支出</t>
  </si>
  <si>
    <t>表5</t>
  </si>
  <si>
    <t>孝义市广播电视台2021年一般公共预算支出表</t>
  </si>
  <si>
    <t>2020年预算数</t>
  </si>
  <si>
    <t>2021年预算数</t>
  </si>
  <si>
    <t>2021年预算数比2020年预算数增减%</t>
  </si>
  <si>
    <t>合计</t>
  </si>
  <si>
    <t>　广播</t>
  </si>
  <si>
    <t>电视</t>
  </si>
  <si>
    <t>其他文化体育与传媒支出</t>
  </si>
  <si>
    <t>合     计</t>
  </si>
  <si>
    <t>表6</t>
  </si>
  <si>
    <t>孝义市广播电视台2021年一般公共预算基本支出经济科目表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</si>
  <si>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</si>
  <si>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</si>
  <si>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</si>
  <si>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</si>
  <si>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</si>
  <si>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</si>
  <si>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</si>
  <si>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</si>
  <si>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</si>
  <si>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</si>
  <si>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</si>
  <si>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</si>
  <si>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</si>
  <si>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</si>
  <si>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</si>
  <si>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</si>
  <si>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</si>
  <si>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</si>
  <si>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</si>
  <si>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</si>
  <si>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</si>
  <si>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</si>
  <si>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</si>
  <si>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</si>
  <si>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</si>
  <si>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</si>
  <si>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</si>
  <si>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</si>
  <si>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</si>
  <si>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</si>
  <si>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</si>
  <si>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</si>
  <si>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</si>
  <si>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</si>
  <si>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</si>
  <si>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</si>
  <si>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</si>
  <si>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</si>
  <si>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</si>
  <si>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</si>
  <si>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</si>
  <si>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</si>
  <si>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</si>
  <si>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</si>
  <si>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</si>
  <si>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</si>
  <si>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</si>
  <si>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</si>
  <si>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</si>
  <si>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</si>
  <si>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</si>
  <si>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</si>
  <si>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</si>
  <si>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</si>
  <si>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表7</t>
  </si>
  <si>
    <t>孝义市广播电视台2021年一般公共预算“三公”经费支出情况统计表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</si>
  <si>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</si>
  <si>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</si>
  <si>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</si>
  <si>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</si>
  <si>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</si>
  <si>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</si>
  <si>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</si>
  <si>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</si>
  <si>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孝义市广播电视台2021年政府性基金预算支出表</t>
  </si>
  <si>
    <t>2021年预算比2020年预算数增减</t>
  </si>
  <si>
    <t>表9</t>
  </si>
  <si>
    <t>孝义市广播电视台2021年一般公共预算重点项目绩效目标表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</si>
  <si>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</si>
  <si>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</si>
  <si>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</si>
  <si>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</si>
  <si>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</si>
  <si>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</si>
  <si>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</si>
  <si>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</si>
  <si>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</si>
  <si>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</si>
  <si>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购买光端机及周边设备的请示</t>
  </si>
  <si>
    <t>宣传文化专项</t>
  </si>
  <si>
    <t>201013094</t>
  </si>
  <si>
    <t>购买设备</t>
  </si>
  <si>
    <t>完成“三个一批”吕梁会场视频连线</t>
  </si>
  <si>
    <t>孝义传媒大厦项目</t>
  </si>
  <si>
    <t>文化事业发展专项</t>
  </si>
  <si>
    <t>201013095</t>
  </si>
  <si>
    <t>传媒大厦建设</t>
  </si>
  <si>
    <t>加快融媒体建设</t>
  </si>
  <si>
    <t>县级融媒体中心建设项目</t>
  </si>
  <si>
    <t>上级专项转移支付</t>
  </si>
  <si>
    <t>201013901</t>
  </si>
  <si>
    <t>融媒平台建设</t>
  </si>
  <si>
    <t>巩固拓展基础宣传文化阵地</t>
  </si>
  <si>
    <t>县级融媒建设省级奖补资金</t>
  </si>
  <si>
    <t>201013902</t>
  </si>
  <si>
    <t>无线覆盖运维费</t>
  </si>
  <si>
    <t>201013903</t>
  </si>
  <si>
    <t>下令狐运行维护</t>
  </si>
  <si>
    <t>全国广播电视传播与发射正常运行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</si>
  <si>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0</t>
    </r>
  </si>
  <si>
    <t>孝义市广播电视台2021年政府采购预算表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</si>
  <si>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</si>
  <si>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</si>
  <si>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</si>
  <si>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</si>
  <si>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</si>
  <si>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</si>
  <si>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</si>
  <si>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</si>
  <si>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</si>
  <si>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</si>
  <si>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</si>
  <si>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</si>
  <si>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</si>
  <si>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</si>
  <si>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</si>
  <si>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1</t>
    </r>
  </si>
  <si>
    <t>孝义市广播电视台2021年政府购买服务支出预算表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</si>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</sst>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</numFmts>
  <fonts count="5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</cellStyleXfs>
  <cellXfs count="128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1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64" applyNumberFormat="1" applyFont="1" applyBorder="1" applyAlignment="1">
      <alignment horizontal="center" vertical="center"/>
      <protection/>
    </xf>
    <xf numFmtId="4" fontId="10" fillId="0" borderId="19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justify" vertical="center" wrapText="1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SheetLayoutView="100" workbookViewId="0" topLeftCell="A1">
      <selection activeCell="G29" sqref="G29"/>
    </sheetView>
  </sheetViews>
  <sheetFormatPr defaultColWidth="6.875" defaultRowHeight="14.25"/>
  <cols>
    <col min="1" max="1" width="33.00390625" style="60" customWidth="1"/>
    <col min="2" max="4" width="9.25390625" style="60" customWidth="1"/>
    <col min="5" max="5" width="34.125" style="60" customWidth="1"/>
    <col min="6" max="8" width="10.25390625" style="60" customWidth="1"/>
    <col min="9" max="16384" width="6.875" style="60" customWidth="1"/>
  </cols>
  <sheetData>
    <row r="1" spans="1:8" ht="16.5" customHeight="1">
      <c r="A1" s="62" t="s">
        <v>0</v>
      </c>
      <c r="B1" s="62"/>
      <c r="C1" s="62"/>
      <c r="D1" s="109"/>
      <c r="E1" s="109"/>
      <c r="F1" s="109"/>
      <c r="G1" s="109"/>
      <c r="H1" s="110"/>
    </row>
    <row r="2" spans="1:8" ht="18.75" customHeight="1">
      <c r="A2" s="111"/>
      <c r="B2" s="111"/>
      <c r="C2" s="111"/>
      <c r="D2" s="109"/>
      <c r="E2" s="109"/>
      <c r="F2" s="109"/>
      <c r="G2" s="109"/>
      <c r="H2" s="110"/>
    </row>
    <row r="3" spans="1:8" ht="21" customHeight="1">
      <c r="A3" s="76" t="s">
        <v>1</v>
      </c>
      <c r="B3" s="76"/>
      <c r="C3" s="76"/>
      <c r="D3" s="76"/>
      <c r="E3" s="76"/>
      <c r="F3" s="76"/>
      <c r="G3" s="76"/>
      <c r="H3" s="76"/>
    </row>
    <row r="4" spans="1:8" ht="14.25" customHeight="1">
      <c r="A4" s="112"/>
      <c r="B4" s="112"/>
      <c r="C4" s="112"/>
      <c r="D4" s="112"/>
      <c r="E4" s="112"/>
      <c r="F4" s="112"/>
      <c r="G4" s="112"/>
      <c r="H4" s="78" t="s">
        <v>2</v>
      </c>
    </row>
    <row r="5" spans="1:8" ht="24" customHeight="1">
      <c r="A5" s="126" t="s">
        <v>3</v>
      </c>
      <c r="B5" s="63"/>
      <c r="C5" s="63"/>
      <c r="D5" s="63"/>
      <c r="E5" s="126" t="s">
        <v>4</v>
      </c>
      <c r="F5" s="63"/>
      <c r="G5" s="63"/>
      <c r="H5" s="63"/>
    </row>
    <row r="6" spans="1:8" ht="24" customHeight="1">
      <c r="A6" s="127" t="s">
        <v>5</v>
      </c>
      <c r="B6" s="114" t="s">
        <v>6</v>
      </c>
      <c r="C6" s="123"/>
      <c r="D6" s="115"/>
      <c r="E6" s="119" t="s">
        <v>7</v>
      </c>
      <c r="F6" s="114" t="s">
        <v>6</v>
      </c>
      <c r="G6" s="123"/>
      <c r="H6" s="115"/>
    </row>
    <row r="7" spans="1:8" ht="48.75" customHeight="1">
      <c r="A7" s="117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spans="1:8" ht="24" customHeight="1">
      <c r="A8" s="67" t="s">
        <v>11</v>
      </c>
      <c r="B8" s="100">
        <v>1301.1</v>
      </c>
      <c r="C8" s="100">
        <v>1612.3</v>
      </c>
      <c r="D8" s="100">
        <f>(C8-B8)/B8*100</f>
        <v>23.918223042041355</v>
      </c>
      <c r="E8" s="65" t="s">
        <v>12</v>
      </c>
      <c r="F8" s="65"/>
      <c r="G8" s="65"/>
      <c r="H8" s="72"/>
    </row>
    <row r="9" spans="1:8" ht="24" customHeight="1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spans="1:8" ht="24" customHeight="1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spans="1:8" ht="24" customHeight="1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spans="1:8" ht="24" customHeight="1">
      <c r="A12" s="67"/>
      <c r="B12" s="67"/>
      <c r="C12" s="67"/>
      <c r="D12" s="67"/>
      <c r="E12" s="65" t="s">
        <v>19</v>
      </c>
      <c r="F12" s="65"/>
      <c r="G12" s="65"/>
      <c r="H12" s="72"/>
    </row>
    <row r="13" spans="1:8" ht="24" customHeight="1">
      <c r="A13" s="67"/>
      <c r="B13" s="67"/>
      <c r="C13" s="67"/>
      <c r="D13" s="67"/>
      <c r="E13" s="65" t="s">
        <v>20</v>
      </c>
      <c r="F13" s="65"/>
      <c r="G13" s="65"/>
      <c r="H13" s="72"/>
    </row>
    <row r="14" spans="1:8" ht="24" customHeight="1">
      <c r="A14" s="67"/>
      <c r="B14" s="67"/>
      <c r="C14" s="67"/>
      <c r="D14" s="67"/>
      <c r="E14" s="67" t="s">
        <v>21</v>
      </c>
      <c r="F14" s="100">
        <v>1014.93</v>
      </c>
      <c r="G14" s="100">
        <v>1316.48</v>
      </c>
      <c r="H14" s="100">
        <f aca="true" t="shared" si="0" ref="H14:H16">(G14-F14)/F14*100</f>
        <v>29.711408668578137</v>
      </c>
    </row>
    <row r="15" spans="1:8" ht="24" customHeight="1">
      <c r="A15" s="67"/>
      <c r="B15" s="67"/>
      <c r="C15" s="67"/>
      <c r="D15" s="67"/>
      <c r="E15" s="67" t="s">
        <v>22</v>
      </c>
      <c r="F15" s="100">
        <v>175.96</v>
      </c>
      <c r="G15" s="83">
        <v>184.59</v>
      </c>
      <c r="H15" s="100">
        <f t="shared" si="0"/>
        <v>4.904523755398952</v>
      </c>
    </row>
    <row r="16" spans="1:8" ht="24" customHeight="1">
      <c r="A16" s="67"/>
      <c r="B16" s="67"/>
      <c r="C16" s="67"/>
      <c r="D16" s="67"/>
      <c r="E16" s="65" t="s">
        <v>23</v>
      </c>
      <c r="F16" s="100">
        <v>49.92</v>
      </c>
      <c r="G16" s="83">
        <v>50.51</v>
      </c>
      <c r="H16" s="100">
        <f t="shared" si="0"/>
        <v>1.1818910256410182</v>
      </c>
    </row>
    <row r="17" spans="1:8" ht="24" customHeight="1">
      <c r="A17" s="67"/>
      <c r="B17" s="67"/>
      <c r="C17" s="67"/>
      <c r="D17" s="67"/>
      <c r="E17" s="65" t="s">
        <v>24</v>
      </c>
      <c r="F17" s="124"/>
      <c r="G17" s="124"/>
      <c r="H17" s="67"/>
    </row>
    <row r="18" spans="1:8" ht="24" customHeight="1">
      <c r="A18" s="67"/>
      <c r="B18" s="67"/>
      <c r="C18" s="67"/>
      <c r="D18" s="67"/>
      <c r="E18" s="67" t="s">
        <v>25</v>
      </c>
      <c r="F18" s="125"/>
      <c r="G18" s="125"/>
      <c r="H18" s="67"/>
    </row>
    <row r="19" spans="1:8" ht="24" customHeight="1">
      <c r="A19" s="67"/>
      <c r="B19" s="67"/>
      <c r="C19" s="67"/>
      <c r="D19" s="67"/>
      <c r="E19" s="67" t="s">
        <v>26</v>
      </c>
      <c r="F19" s="67"/>
      <c r="G19" s="67"/>
      <c r="H19" s="67"/>
    </row>
    <row r="20" spans="1:8" ht="24" customHeight="1">
      <c r="A20" s="67"/>
      <c r="B20" s="67"/>
      <c r="C20" s="67"/>
      <c r="D20" s="67"/>
      <c r="E20" s="67" t="s">
        <v>27</v>
      </c>
      <c r="F20" s="67"/>
      <c r="G20" s="67"/>
      <c r="H20" s="67"/>
    </row>
    <row r="21" spans="1:8" ht="24" customHeight="1">
      <c r="A21" s="67"/>
      <c r="B21" s="67"/>
      <c r="C21" s="67"/>
      <c r="D21" s="67"/>
      <c r="E21" s="67" t="s">
        <v>28</v>
      </c>
      <c r="F21" s="67"/>
      <c r="G21" s="67"/>
      <c r="H21" s="67"/>
    </row>
    <row r="22" spans="1:8" ht="24" customHeight="1">
      <c r="A22" s="67"/>
      <c r="B22" s="67"/>
      <c r="C22" s="67"/>
      <c r="D22" s="67"/>
      <c r="E22" s="67" t="s">
        <v>29</v>
      </c>
      <c r="F22" s="67"/>
      <c r="G22" s="67"/>
      <c r="H22" s="67"/>
    </row>
    <row r="23" spans="1:8" ht="24" customHeight="1">
      <c r="A23" s="67"/>
      <c r="B23" s="67"/>
      <c r="C23" s="67"/>
      <c r="D23" s="67"/>
      <c r="E23" s="67" t="s">
        <v>30</v>
      </c>
      <c r="F23" s="67"/>
      <c r="G23" s="67"/>
      <c r="H23" s="67"/>
    </row>
    <row r="24" spans="1:8" ht="24" customHeight="1">
      <c r="A24" s="67"/>
      <c r="B24" s="67"/>
      <c r="C24" s="67"/>
      <c r="D24" s="67"/>
      <c r="E24" s="67" t="s">
        <v>31</v>
      </c>
      <c r="F24" s="67"/>
      <c r="G24" s="67"/>
      <c r="H24" s="67"/>
    </row>
    <row r="25" spans="1:8" ht="24" customHeight="1">
      <c r="A25" s="67"/>
      <c r="B25" s="67"/>
      <c r="C25" s="67"/>
      <c r="D25" s="67"/>
      <c r="E25" s="67" t="s">
        <v>32</v>
      </c>
      <c r="F25" s="100">
        <v>60.28</v>
      </c>
      <c r="G25" s="83">
        <v>60.72</v>
      </c>
      <c r="H25" s="100">
        <f>(G25-F25)/F25*100</f>
        <v>0.7299270072992663</v>
      </c>
    </row>
    <row r="26" spans="1:8" ht="24" customHeight="1">
      <c r="A26" s="67"/>
      <c r="B26" s="67"/>
      <c r="C26" s="67"/>
      <c r="D26" s="67"/>
      <c r="E26" s="67" t="s">
        <v>33</v>
      </c>
      <c r="F26" s="67"/>
      <c r="G26" s="67"/>
      <c r="H26" s="67"/>
    </row>
    <row r="27" spans="1:8" ht="24" customHeight="1">
      <c r="A27" s="67"/>
      <c r="B27" s="67"/>
      <c r="C27" s="67"/>
      <c r="D27" s="67"/>
      <c r="E27" s="67" t="s">
        <v>34</v>
      </c>
      <c r="F27" s="67"/>
      <c r="G27" s="67"/>
      <c r="H27" s="67"/>
    </row>
    <row r="28" spans="1:8" ht="24" customHeight="1">
      <c r="A28" s="67"/>
      <c r="B28" s="67"/>
      <c r="C28" s="67"/>
      <c r="D28" s="67"/>
      <c r="E28" s="67" t="s">
        <v>35</v>
      </c>
      <c r="F28" s="94"/>
      <c r="G28" s="94"/>
      <c r="H28" s="67"/>
    </row>
    <row r="29" spans="1:8" ht="24" customHeight="1">
      <c r="A29" s="63" t="s">
        <v>36</v>
      </c>
      <c r="B29" s="100">
        <v>1301.1</v>
      </c>
      <c r="C29" s="100">
        <v>1612.3</v>
      </c>
      <c r="D29" s="100">
        <f>(C29-B29)/B29*100</f>
        <v>23.918223042041355</v>
      </c>
      <c r="E29" s="63" t="s">
        <v>37</v>
      </c>
      <c r="F29" s="100">
        <v>1301.1</v>
      </c>
      <c r="G29" s="100">
        <v>1612.3</v>
      </c>
      <c r="H29" s="100">
        <f>(G29-F29)/F29*100</f>
        <v>23.918223042041355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" right="0.59" top="0.7900000000000001" bottom="0.59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spans="1:14" ht="33" customHeight="1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0" t="s">
        <v>205</v>
      </c>
    </row>
    <row r="5" spans="1:14" ht="37.5" customHeight="1">
      <c r="A5" s="9"/>
      <c r="B5" s="31"/>
      <c r="C5" s="31"/>
      <c r="D5" s="31"/>
      <c r="E5" s="10" t="s">
        <v>206</v>
      </c>
      <c r="F5" s="8" t="s">
        <v>41</v>
      </c>
      <c r="G5" s="8"/>
      <c r="H5" s="8"/>
      <c r="I5" s="8"/>
      <c r="J5" s="41"/>
      <c r="K5" s="41"/>
      <c r="L5" s="23" t="s">
        <v>207</v>
      </c>
      <c r="M5" s="23" t="s">
        <v>208</v>
      </c>
      <c r="N5" s="42"/>
    </row>
    <row r="6" spans="1:14" ht="78.75" customHeight="1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3"/>
    </row>
    <row r="7" spans="1:14" ht="24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4" customHeight="1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spans="1:14" ht="24" customHeight="1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spans="1:14" ht="24" customHeight="1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spans="1:14" ht="24" customHeight="1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spans="1:14" ht="24" customHeight="1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spans="1:14" ht="24" customHeight="1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spans="1:14" ht="24" customHeight="1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spans="1:14" ht="24" customHeight="1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spans="1:14" ht="24" customHeight="1">
      <c r="A16" s="17" t="s">
        <v>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" right="0.59" top="0.7900000000000001" bottom="0.5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215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217</v>
      </c>
      <c r="B4" s="7" t="s">
        <v>218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100</v>
      </c>
    </row>
    <row r="5" spans="1:12" ht="25.5" customHeight="1">
      <c r="A5" s="9"/>
      <c r="B5" s="9"/>
      <c r="C5" s="10" t="s">
        <v>206</v>
      </c>
      <c r="D5" s="11" t="s">
        <v>219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spans="1:12" ht="81" customHeight="1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220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" right="0.59" top="0.7900000000000001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SheetLayoutView="100" workbookViewId="0" topLeftCell="A16">
      <selection activeCell="D22" sqref="D22"/>
    </sheetView>
  </sheetViews>
  <sheetFormatPr defaultColWidth="6.875" defaultRowHeight="14.25"/>
  <cols>
    <col min="1" max="1" width="20.625" style="60" customWidth="1"/>
    <col min="2" max="2" width="29.50390625" style="60" customWidth="1"/>
    <col min="3" max="3" width="17.375" style="60" customWidth="1"/>
    <col min="4" max="5" width="14.625" style="60" customWidth="1"/>
    <col min="6" max="6" width="12.00390625" style="60" customWidth="1"/>
    <col min="7" max="7" width="15.625" style="60" customWidth="1"/>
    <col min="8" max="16384" width="6.875" style="60" customWidth="1"/>
  </cols>
  <sheetData>
    <row r="1" spans="1:7" ht="16.5" customHeight="1">
      <c r="A1" s="44" t="s">
        <v>38</v>
      </c>
      <c r="B1" s="45"/>
      <c r="C1" s="45"/>
      <c r="D1" s="70"/>
      <c r="E1" s="70"/>
      <c r="F1" s="70"/>
      <c r="G1" s="70"/>
    </row>
    <row r="2" spans="1:7" ht="29.25" customHeight="1">
      <c r="A2" s="61" t="s">
        <v>39</v>
      </c>
      <c r="B2" s="61"/>
      <c r="C2" s="61"/>
      <c r="D2" s="61"/>
      <c r="E2" s="61"/>
      <c r="F2" s="61"/>
      <c r="G2" s="61"/>
    </row>
    <row r="3" spans="1:7" ht="26.25" customHeight="1">
      <c r="A3" s="62"/>
      <c r="B3" s="62"/>
      <c r="C3" s="62"/>
      <c r="D3" s="62"/>
      <c r="E3" s="62"/>
      <c r="F3" s="62"/>
      <c r="G3" s="113" t="s">
        <v>2</v>
      </c>
    </row>
    <row r="4" spans="1:7" ht="26.25" customHeight="1">
      <c r="A4" s="63" t="s">
        <v>40</v>
      </c>
      <c r="B4" s="63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pans="1:7" s="59" customFormat="1" ht="47.25" customHeight="1">
      <c r="A5" s="63" t="s">
        <v>45</v>
      </c>
      <c r="B5" s="63" t="s">
        <v>46</v>
      </c>
      <c r="C5" s="121"/>
      <c r="D5" s="120"/>
      <c r="E5" s="120"/>
      <c r="F5" s="120"/>
      <c r="G5" s="121"/>
    </row>
    <row r="6" spans="1:7" s="59" customFormat="1" ht="25.5" customHeight="1">
      <c r="A6" s="118" t="s">
        <v>47</v>
      </c>
      <c r="B6" s="122" t="s">
        <v>48</v>
      </c>
      <c r="C6" s="83">
        <v>1316.48</v>
      </c>
      <c r="D6" s="83">
        <v>1316.48</v>
      </c>
      <c r="E6" s="72"/>
      <c r="F6" s="72"/>
      <c r="G6" s="72"/>
    </row>
    <row r="7" spans="1:7" s="59" customFormat="1" ht="25.5" customHeight="1">
      <c r="A7" s="118" t="s">
        <v>49</v>
      </c>
      <c r="B7" s="122" t="s">
        <v>50</v>
      </c>
      <c r="C7" s="83">
        <v>1316.48</v>
      </c>
      <c r="D7" s="83">
        <v>1316.48</v>
      </c>
      <c r="E7" s="72"/>
      <c r="F7" s="72"/>
      <c r="G7" s="72"/>
    </row>
    <row r="8" spans="1:7" s="59" customFormat="1" ht="25.5" customHeight="1">
      <c r="A8" s="118" t="s">
        <v>51</v>
      </c>
      <c r="B8" s="122" t="s">
        <v>52</v>
      </c>
      <c r="C8" s="83">
        <v>921.7</v>
      </c>
      <c r="D8" s="83">
        <v>921.7</v>
      </c>
      <c r="E8" s="72"/>
      <c r="F8" s="72"/>
      <c r="G8" s="72"/>
    </row>
    <row r="9" spans="1:7" s="59" customFormat="1" ht="25.5" customHeight="1">
      <c r="A9" s="118" t="s">
        <v>53</v>
      </c>
      <c r="B9" s="122" t="s">
        <v>54</v>
      </c>
      <c r="C9" s="83">
        <v>394.78</v>
      </c>
      <c r="D9" s="83">
        <v>394.78</v>
      </c>
      <c r="E9" s="72"/>
      <c r="F9" s="72"/>
      <c r="G9" s="72"/>
    </row>
    <row r="10" spans="1:7" s="59" customFormat="1" ht="25.5" customHeight="1">
      <c r="A10" s="118" t="s">
        <v>55</v>
      </c>
      <c r="B10" s="122" t="s">
        <v>56</v>
      </c>
      <c r="C10" s="83">
        <v>184.59</v>
      </c>
      <c r="D10" s="83">
        <v>184.59</v>
      </c>
      <c r="E10" s="72"/>
      <c r="F10" s="72"/>
      <c r="G10" s="72"/>
    </row>
    <row r="11" spans="1:7" ht="25.5" customHeight="1">
      <c r="A11" s="118" t="s">
        <v>57</v>
      </c>
      <c r="B11" s="122" t="s">
        <v>58</v>
      </c>
      <c r="C11" s="83">
        <v>184.59</v>
      </c>
      <c r="D11" s="83">
        <v>184.59</v>
      </c>
      <c r="E11" s="73"/>
      <c r="F11" s="73"/>
      <c r="G11" s="73"/>
    </row>
    <row r="12" spans="1:7" ht="25.5" customHeight="1">
      <c r="A12" s="118" t="s">
        <v>59</v>
      </c>
      <c r="B12" s="122" t="s">
        <v>60</v>
      </c>
      <c r="C12" s="83">
        <v>12.93</v>
      </c>
      <c r="D12" s="83">
        <v>12.93</v>
      </c>
      <c r="E12" s="67"/>
      <c r="F12" s="67"/>
      <c r="G12" s="67"/>
    </row>
    <row r="13" spans="1:7" ht="25.5" customHeight="1">
      <c r="A13" s="118" t="s">
        <v>61</v>
      </c>
      <c r="B13" s="122" t="s">
        <v>62</v>
      </c>
      <c r="C13" s="83">
        <v>124.33</v>
      </c>
      <c r="D13" s="83">
        <v>124.33</v>
      </c>
      <c r="E13" s="67"/>
      <c r="F13" s="67"/>
      <c r="G13" s="67"/>
    </row>
    <row r="14" spans="1:7" ht="25.5" customHeight="1">
      <c r="A14" s="118" t="s">
        <v>63</v>
      </c>
      <c r="B14" s="122" t="s">
        <v>64</v>
      </c>
      <c r="C14" s="83">
        <v>47.33</v>
      </c>
      <c r="D14" s="83">
        <v>47.33</v>
      </c>
      <c r="E14" s="67"/>
      <c r="F14" s="67"/>
      <c r="G14" s="67"/>
    </row>
    <row r="15" spans="1:7" ht="25.5" customHeight="1">
      <c r="A15" s="118" t="s">
        <v>65</v>
      </c>
      <c r="B15" s="122" t="s">
        <v>66</v>
      </c>
      <c r="C15" s="83">
        <v>50.51</v>
      </c>
      <c r="D15" s="83">
        <v>50.51</v>
      </c>
      <c r="E15" s="67"/>
      <c r="F15" s="67"/>
      <c r="G15" s="67"/>
    </row>
    <row r="16" spans="1:7" ht="25.5" customHeight="1">
      <c r="A16" s="118" t="s">
        <v>67</v>
      </c>
      <c r="B16" s="122" t="s">
        <v>68</v>
      </c>
      <c r="C16" s="83">
        <v>50.51</v>
      </c>
      <c r="D16" s="83">
        <v>50.51</v>
      </c>
      <c r="E16" s="67"/>
      <c r="F16" s="67"/>
      <c r="G16" s="67"/>
    </row>
    <row r="17" spans="1:7" ht="25.5" customHeight="1">
      <c r="A17" s="118" t="s">
        <v>59</v>
      </c>
      <c r="B17" s="122" t="s">
        <v>69</v>
      </c>
      <c r="C17" s="83">
        <v>50.51</v>
      </c>
      <c r="D17" s="83">
        <v>50.51</v>
      </c>
      <c r="E17" s="67"/>
      <c r="F17" s="67"/>
      <c r="G17" s="67"/>
    </row>
    <row r="18" spans="1:7" ht="25.5" customHeight="1">
      <c r="A18" s="118" t="s">
        <v>70</v>
      </c>
      <c r="B18" s="122" t="s">
        <v>71</v>
      </c>
      <c r="C18" s="83">
        <v>60.72</v>
      </c>
      <c r="D18" s="83">
        <v>60.72</v>
      </c>
      <c r="E18" s="67"/>
      <c r="F18" s="67"/>
      <c r="G18" s="67"/>
    </row>
    <row r="19" spans="1:7" ht="25.5" customHeight="1">
      <c r="A19" s="118" t="s">
        <v>72</v>
      </c>
      <c r="B19" s="122" t="s">
        <v>73</v>
      </c>
      <c r="C19" s="83">
        <v>60.72</v>
      </c>
      <c r="D19" s="83">
        <v>60.72</v>
      </c>
      <c r="E19" s="67"/>
      <c r="F19" s="67"/>
      <c r="G19" s="67"/>
    </row>
    <row r="20" spans="1:7" ht="25.5" customHeight="1">
      <c r="A20" s="118" t="s">
        <v>74</v>
      </c>
      <c r="B20" s="122" t="s">
        <v>75</v>
      </c>
      <c r="C20" s="83">
        <v>60.72</v>
      </c>
      <c r="D20" s="83">
        <v>60.72</v>
      </c>
      <c r="E20" s="67"/>
      <c r="F20" s="67"/>
      <c r="G20" s="67"/>
    </row>
    <row r="21" spans="1:7" ht="25.5" customHeight="1">
      <c r="A21" s="64" t="s">
        <v>76</v>
      </c>
      <c r="B21" s="65"/>
      <c r="C21" s="65"/>
      <c r="D21" s="67"/>
      <c r="E21" s="67"/>
      <c r="F21" s="67"/>
      <c r="G21" s="67"/>
    </row>
    <row r="22" spans="1:7" ht="25.5" customHeight="1">
      <c r="A22" s="68" t="s">
        <v>77</v>
      </c>
      <c r="B22" s="69"/>
      <c r="C22" s="81">
        <v>1612.3</v>
      </c>
      <c r="D22" s="81">
        <v>1612.3</v>
      </c>
      <c r="E22" s="67"/>
      <c r="F22" s="67"/>
      <c r="G22" s="67"/>
    </row>
  </sheetData>
  <sheetProtection/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" right="0.59" top="0.7900000000000001" bottom="0.59" header="0.51" footer="0.51"/>
  <pageSetup fitToHeight="5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SheetLayoutView="100" workbookViewId="0" topLeftCell="A4">
      <selection activeCell="E22" sqref="E22"/>
    </sheetView>
  </sheetViews>
  <sheetFormatPr defaultColWidth="6.875" defaultRowHeight="14.25"/>
  <cols>
    <col min="1" max="1" width="19.375" style="60" customWidth="1"/>
    <col min="2" max="2" width="31.625" style="60" customWidth="1"/>
    <col min="3" max="5" width="24.125" style="60" customWidth="1"/>
    <col min="6" max="16384" width="6.875" style="60" customWidth="1"/>
  </cols>
  <sheetData>
    <row r="1" spans="1:5" ht="16.5" customHeight="1">
      <c r="A1" s="44" t="s">
        <v>78</v>
      </c>
      <c r="B1" s="45"/>
      <c r="C1" s="45"/>
      <c r="D1" s="70"/>
      <c r="E1" s="70"/>
    </row>
    <row r="2" spans="1:5" ht="16.5" customHeight="1">
      <c r="A2" s="45"/>
      <c r="B2" s="45"/>
      <c r="C2" s="45"/>
      <c r="D2" s="70"/>
      <c r="E2" s="70"/>
    </row>
    <row r="3" spans="1:5" ht="29.25" customHeight="1">
      <c r="A3" s="61" t="s">
        <v>79</v>
      </c>
      <c r="B3" s="61"/>
      <c r="C3" s="61"/>
      <c r="D3" s="61"/>
      <c r="E3" s="61"/>
    </row>
    <row r="4" spans="1:5" ht="26.25" customHeight="1">
      <c r="A4" s="62"/>
      <c r="B4" s="62"/>
      <c r="C4" s="62"/>
      <c r="D4" s="62"/>
      <c r="E4" s="113" t="s">
        <v>2</v>
      </c>
    </row>
    <row r="5" spans="1:5" ht="26.25" customHeight="1">
      <c r="A5" s="114" t="s">
        <v>40</v>
      </c>
      <c r="B5" s="115"/>
      <c r="C5" s="116" t="s">
        <v>37</v>
      </c>
      <c r="D5" s="116" t="s">
        <v>80</v>
      </c>
      <c r="E5" s="116" t="s">
        <v>81</v>
      </c>
    </row>
    <row r="6" spans="1:5" s="59" customFormat="1" ht="27.75" customHeight="1">
      <c r="A6" s="63" t="s">
        <v>45</v>
      </c>
      <c r="B6" s="63" t="s">
        <v>46</v>
      </c>
      <c r="C6" s="117"/>
      <c r="D6" s="117"/>
      <c r="E6" s="117"/>
    </row>
    <row r="7" spans="1:5" s="59" customFormat="1" ht="30" customHeight="1">
      <c r="A7" s="118" t="s">
        <v>47</v>
      </c>
      <c r="B7" s="118" t="s">
        <v>48</v>
      </c>
      <c r="C7" s="83">
        <v>1316.48</v>
      </c>
      <c r="D7" s="83"/>
      <c r="E7" s="83"/>
    </row>
    <row r="8" spans="1:5" s="59" customFormat="1" ht="30" customHeight="1">
      <c r="A8" s="118" t="s">
        <v>49</v>
      </c>
      <c r="B8" s="118" t="s">
        <v>50</v>
      </c>
      <c r="C8" s="83">
        <v>1316.48</v>
      </c>
      <c r="D8" s="83"/>
      <c r="E8" s="83"/>
    </row>
    <row r="9" spans="1:5" s="59" customFormat="1" ht="30" customHeight="1">
      <c r="A9" s="118" t="s">
        <v>51</v>
      </c>
      <c r="B9" s="118" t="s">
        <v>52</v>
      </c>
      <c r="C9" s="83">
        <v>921.7</v>
      </c>
      <c r="D9" s="83">
        <v>921.7</v>
      </c>
      <c r="E9" s="83"/>
    </row>
    <row r="10" spans="1:5" s="59" customFormat="1" ht="30" customHeight="1">
      <c r="A10" s="118" t="s">
        <v>53</v>
      </c>
      <c r="B10" s="118" t="s">
        <v>54</v>
      </c>
      <c r="C10" s="83">
        <v>394.78</v>
      </c>
      <c r="D10" s="83"/>
      <c r="E10" s="83">
        <v>394.78</v>
      </c>
    </row>
    <row r="11" spans="1:5" ht="30" customHeight="1">
      <c r="A11" s="118" t="s">
        <v>55</v>
      </c>
      <c r="B11" s="118" t="s">
        <v>56</v>
      </c>
      <c r="C11" s="83">
        <v>184.59</v>
      </c>
      <c r="D11" s="83"/>
      <c r="E11" s="83"/>
    </row>
    <row r="12" spans="1:5" ht="30" customHeight="1">
      <c r="A12" s="118" t="s">
        <v>57</v>
      </c>
      <c r="B12" s="118" t="s">
        <v>58</v>
      </c>
      <c r="C12" s="83">
        <v>184.59</v>
      </c>
      <c r="D12" s="83"/>
      <c r="E12" s="83"/>
    </row>
    <row r="13" spans="1:5" ht="30" customHeight="1">
      <c r="A13" s="118" t="s">
        <v>59</v>
      </c>
      <c r="B13" s="118" t="s">
        <v>60</v>
      </c>
      <c r="C13" s="83">
        <v>12.93</v>
      </c>
      <c r="D13" s="83">
        <v>12.93</v>
      </c>
      <c r="E13" s="83"/>
    </row>
    <row r="14" spans="1:5" ht="30" customHeight="1">
      <c r="A14" s="118" t="s">
        <v>61</v>
      </c>
      <c r="B14" s="118" t="s">
        <v>62</v>
      </c>
      <c r="C14" s="83">
        <v>124.33</v>
      </c>
      <c r="D14" s="83">
        <v>124.33</v>
      </c>
      <c r="E14" s="83"/>
    </row>
    <row r="15" spans="1:5" ht="30" customHeight="1">
      <c r="A15" s="118" t="s">
        <v>63</v>
      </c>
      <c r="B15" s="118" t="s">
        <v>64</v>
      </c>
      <c r="C15" s="83">
        <v>47.33</v>
      </c>
      <c r="D15" s="83">
        <v>47.33</v>
      </c>
      <c r="E15" s="83"/>
    </row>
    <row r="16" spans="1:5" ht="30" customHeight="1">
      <c r="A16" s="118" t="s">
        <v>65</v>
      </c>
      <c r="B16" s="118" t="s">
        <v>66</v>
      </c>
      <c r="C16" s="83">
        <v>50.51</v>
      </c>
      <c r="D16" s="83"/>
      <c r="E16" s="83"/>
    </row>
    <row r="17" spans="1:5" ht="30" customHeight="1">
      <c r="A17" s="118" t="s">
        <v>67</v>
      </c>
      <c r="B17" s="118" t="s">
        <v>68</v>
      </c>
      <c r="C17" s="83">
        <v>50.51</v>
      </c>
      <c r="D17" s="83"/>
      <c r="E17" s="83"/>
    </row>
    <row r="18" spans="1:5" ht="30" customHeight="1">
      <c r="A18" s="118" t="s">
        <v>59</v>
      </c>
      <c r="B18" s="118" t="s">
        <v>69</v>
      </c>
      <c r="C18" s="83">
        <v>50.51</v>
      </c>
      <c r="D18" s="83">
        <v>50.51</v>
      </c>
      <c r="E18" s="83"/>
    </row>
    <row r="19" spans="1:5" ht="30" customHeight="1">
      <c r="A19" s="118" t="s">
        <v>70</v>
      </c>
      <c r="B19" s="118" t="s">
        <v>71</v>
      </c>
      <c r="C19" s="83">
        <v>60.72</v>
      </c>
      <c r="D19" s="83"/>
      <c r="E19" s="83"/>
    </row>
    <row r="20" spans="1:5" ht="30" customHeight="1">
      <c r="A20" s="118" t="s">
        <v>72</v>
      </c>
      <c r="B20" s="118" t="s">
        <v>73</v>
      </c>
      <c r="C20" s="83">
        <v>60.72</v>
      </c>
      <c r="D20" s="83"/>
      <c r="E20" s="83"/>
    </row>
    <row r="21" spans="1:5" ht="30" customHeight="1">
      <c r="A21" s="118" t="s">
        <v>74</v>
      </c>
      <c r="B21" s="118" t="s">
        <v>75</v>
      </c>
      <c r="C21" s="83">
        <v>60.72</v>
      </c>
      <c r="D21" s="83">
        <v>60.72</v>
      </c>
      <c r="E21" s="83"/>
    </row>
    <row r="22" spans="1:5" ht="30" customHeight="1">
      <c r="A22" s="68" t="s">
        <v>77</v>
      </c>
      <c r="B22" s="69"/>
      <c r="C22" s="81">
        <v>1612.3</v>
      </c>
      <c r="D22" s="67">
        <v>1217.52</v>
      </c>
      <c r="E22" s="67">
        <v>394.78</v>
      </c>
    </row>
  </sheetData>
  <sheetProtection/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" right="0.59" top="0.7900000000000001" bottom="0.59" header="0.51" footer="0.51"/>
  <pageSetup fitToHeight="5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25">
      <selection activeCell="D29" sqref="D29"/>
    </sheetView>
  </sheetViews>
  <sheetFormatPr defaultColWidth="6.875" defaultRowHeight="14.2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 customWidth="1"/>
  </cols>
  <sheetData>
    <row r="1" spans="1:6" ht="16.5" customHeight="1">
      <c r="A1" s="62" t="s">
        <v>82</v>
      </c>
      <c r="B1" s="109"/>
      <c r="C1" s="109"/>
      <c r="D1" s="109"/>
      <c r="E1" s="109"/>
      <c r="F1" s="110"/>
    </row>
    <row r="2" spans="1:6" ht="18.75" customHeight="1">
      <c r="A2" s="111"/>
      <c r="B2" s="109"/>
      <c r="C2" s="109"/>
      <c r="D2" s="109"/>
      <c r="E2" s="109"/>
      <c r="F2" s="110"/>
    </row>
    <row r="3" spans="1:6" ht="21" customHeight="1">
      <c r="A3" s="76" t="s">
        <v>83</v>
      </c>
      <c r="B3" s="76"/>
      <c r="C3" s="76"/>
      <c r="D3" s="76"/>
      <c r="E3" s="76"/>
      <c r="F3" s="76"/>
    </row>
    <row r="4" spans="1:6" ht="14.25" customHeight="1">
      <c r="A4" s="112"/>
      <c r="B4" s="112"/>
      <c r="C4" s="112"/>
      <c r="D4" s="112"/>
      <c r="E4" s="112"/>
      <c r="F4" s="78" t="s">
        <v>2</v>
      </c>
    </row>
    <row r="5" spans="1:6" ht="24" customHeight="1">
      <c r="A5" s="126" t="s">
        <v>3</v>
      </c>
      <c r="B5" s="63"/>
      <c r="C5" s="126" t="s">
        <v>4</v>
      </c>
      <c r="D5" s="63"/>
      <c r="E5" s="63"/>
      <c r="F5" s="63"/>
    </row>
    <row r="6" spans="1:6" ht="24" customHeight="1">
      <c r="A6" s="126" t="s">
        <v>5</v>
      </c>
      <c r="B6" s="126" t="s">
        <v>6</v>
      </c>
      <c r="C6" s="63" t="s">
        <v>40</v>
      </c>
      <c r="D6" s="63" t="s">
        <v>6</v>
      </c>
      <c r="E6" s="63"/>
      <c r="F6" s="63"/>
    </row>
    <row r="7" spans="1:6" ht="24" customHeight="1">
      <c r="A7" s="63"/>
      <c r="B7" s="63"/>
      <c r="C7" s="63"/>
      <c r="D7" s="63" t="s">
        <v>84</v>
      </c>
      <c r="E7" s="63" t="s">
        <v>41</v>
      </c>
      <c r="F7" s="63" t="s">
        <v>85</v>
      </c>
    </row>
    <row r="8" spans="1:6" ht="28.5" customHeight="1">
      <c r="A8" s="67" t="s">
        <v>11</v>
      </c>
      <c r="B8" s="83">
        <v>1612.3</v>
      </c>
      <c r="C8" s="65" t="s">
        <v>12</v>
      </c>
      <c r="D8" s="65"/>
      <c r="E8" s="65"/>
      <c r="F8" s="72"/>
    </row>
    <row r="9" spans="1:6" ht="28.5" customHeight="1">
      <c r="A9" s="67" t="s">
        <v>13</v>
      </c>
      <c r="B9" s="72"/>
      <c r="C9" s="65" t="s">
        <v>14</v>
      </c>
      <c r="D9" s="65"/>
      <c r="E9" s="65"/>
      <c r="F9" s="72"/>
    </row>
    <row r="10" spans="1:6" ht="28.5" customHeight="1">
      <c r="A10" s="67"/>
      <c r="B10" s="67"/>
      <c r="C10" s="65" t="s">
        <v>16</v>
      </c>
      <c r="D10" s="65"/>
      <c r="E10" s="65"/>
      <c r="F10" s="72"/>
    </row>
    <row r="11" spans="1:6" ht="28.5" customHeight="1">
      <c r="A11" s="67"/>
      <c r="B11" s="67"/>
      <c r="C11" s="67" t="s">
        <v>18</v>
      </c>
      <c r="D11" s="67"/>
      <c r="E11" s="67"/>
      <c r="F11" s="72"/>
    </row>
    <row r="12" spans="1:6" ht="28.5" customHeight="1">
      <c r="A12" s="67"/>
      <c r="B12" s="67"/>
      <c r="C12" s="65" t="s">
        <v>19</v>
      </c>
      <c r="D12" s="65"/>
      <c r="E12" s="65"/>
      <c r="F12" s="72"/>
    </row>
    <row r="13" spans="1:6" ht="28.5" customHeight="1">
      <c r="A13" s="67"/>
      <c r="B13" s="67"/>
      <c r="C13" s="65" t="s">
        <v>20</v>
      </c>
      <c r="D13" s="65"/>
      <c r="E13" s="65"/>
      <c r="F13" s="72"/>
    </row>
    <row r="14" spans="1:6" ht="28.5" customHeight="1">
      <c r="A14" s="67"/>
      <c r="B14" s="67"/>
      <c r="C14" s="67" t="s">
        <v>21</v>
      </c>
      <c r="D14" s="83">
        <v>1316.48</v>
      </c>
      <c r="E14" s="83">
        <v>1316.48</v>
      </c>
      <c r="F14" s="67"/>
    </row>
    <row r="15" spans="1:6" ht="28.5" customHeight="1">
      <c r="A15" s="67"/>
      <c r="B15" s="67"/>
      <c r="C15" s="67" t="s">
        <v>22</v>
      </c>
      <c r="D15" s="83">
        <v>184.59</v>
      </c>
      <c r="E15" s="83">
        <v>184.59</v>
      </c>
      <c r="F15" s="67"/>
    </row>
    <row r="16" spans="1:6" ht="28.5" customHeight="1">
      <c r="A16" s="67"/>
      <c r="B16" s="67"/>
      <c r="C16" s="65" t="s">
        <v>23</v>
      </c>
      <c r="D16" s="83">
        <v>50.51</v>
      </c>
      <c r="E16" s="83">
        <v>50.51</v>
      </c>
      <c r="F16" s="67"/>
    </row>
    <row r="17" spans="1:6" ht="28.5" customHeight="1">
      <c r="A17" s="67"/>
      <c r="B17" s="67"/>
      <c r="C17" s="65" t="s">
        <v>24</v>
      </c>
      <c r="D17" s="65"/>
      <c r="E17" s="65"/>
      <c r="F17" s="67"/>
    </row>
    <row r="18" spans="1:6" ht="28.5" customHeight="1">
      <c r="A18" s="67"/>
      <c r="B18" s="67"/>
      <c r="C18" s="67" t="s">
        <v>25</v>
      </c>
      <c r="D18" s="67"/>
      <c r="E18" s="67"/>
      <c r="F18" s="67"/>
    </row>
    <row r="19" spans="1:6" ht="28.5" customHeight="1">
      <c r="A19" s="67"/>
      <c r="B19" s="67"/>
      <c r="C19" s="67" t="s">
        <v>26</v>
      </c>
      <c r="D19" s="67"/>
      <c r="E19" s="67"/>
      <c r="F19" s="67"/>
    </row>
    <row r="20" spans="1:6" ht="28.5" customHeight="1">
      <c r="A20" s="67"/>
      <c r="B20" s="67"/>
      <c r="C20" s="67" t="s">
        <v>27</v>
      </c>
      <c r="D20" s="67"/>
      <c r="E20" s="67"/>
      <c r="F20" s="67"/>
    </row>
    <row r="21" spans="1:6" ht="28.5" customHeight="1">
      <c r="A21" s="67"/>
      <c r="B21" s="67"/>
      <c r="C21" s="67" t="s">
        <v>86</v>
      </c>
      <c r="D21" s="67"/>
      <c r="E21" s="67"/>
      <c r="F21" s="67"/>
    </row>
    <row r="22" spans="1:6" ht="28.5" customHeight="1">
      <c r="A22" s="67"/>
      <c r="B22" s="67"/>
      <c r="C22" s="67" t="s">
        <v>29</v>
      </c>
      <c r="D22" s="67"/>
      <c r="E22" s="67"/>
      <c r="F22" s="67"/>
    </row>
    <row r="23" spans="1:6" ht="28.5" customHeight="1">
      <c r="A23" s="67"/>
      <c r="B23" s="67"/>
      <c r="C23" s="67" t="s">
        <v>30</v>
      </c>
      <c r="D23" s="67"/>
      <c r="E23" s="67"/>
      <c r="F23" s="67"/>
    </row>
    <row r="24" spans="1:6" ht="28.5" customHeight="1">
      <c r="A24" s="67"/>
      <c r="B24" s="67"/>
      <c r="C24" s="67" t="s">
        <v>31</v>
      </c>
      <c r="D24" s="67"/>
      <c r="E24" s="67"/>
      <c r="F24" s="67"/>
    </row>
    <row r="25" spans="1:6" ht="28.5" customHeight="1">
      <c r="A25" s="67"/>
      <c r="B25" s="67"/>
      <c r="C25" s="67" t="s">
        <v>32</v>
      </c>
      <c r="D25" s="83">
        <v>60.72</v>
      </c>
      <c r="E25" s="83">
        <v>60.72</v>
      </c>
      <c r="F25" s="67"/>
    </row>
    <row r="26" spans="1:6" ht="28.5" customHeight="1">
      <c r="A26" s="67"/>
      <c r="B26" s="67"/>
      <c r="C26" s="67" t="s">
        <v>33</v>
      </c>
      <c r="D26" s="67"/>
      <c r="E26" s="67"/>
      <c r="F26" s="67"/>
    </row>
    <row r="27" spans="1:6" ht="28.5" customHeight="1">
      <c r="A27" s="67"/>
      <c r="B27" s="67"/>
      <c r="C27" s="67" t="s">
        <v>34</v>
      </c>
      <c r="D27" s="67"/>
      <c r="E27" s="67"/>
      <c r="F27" s="67"/>
    </row>
    <row r="28" spans="1:6" ht="28.5" customHeight="1">
      <c r="A28" s="67"/>
      <c r="B28" s="67"/>
      <c r="C28" s="67" t="s">
        <v>35</v>
      </c>
      <c r="D28" s="67"/>
      <c r="E28" s="67"/>
      <c r="F28" s="67"/>
    </row>
    <row r="29" spans="1:6" ht="28.5" customHeight="1">
      <c r="A29" s="63" t="s">
        <v>36</v>
      </c>
      <c r="B29" s="83">
        <v>1612.3</v>
      </c>
      <c r="C29" s="63" t="s">
        <v>37</v>
      </c>
      <c r="D29" s="83">
        <v>1612.3</v>
      </c>
      <c r="E29" s="83">
        <v>1612.3</v>
      </c>
      <c r="F29" s="67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" right="0.59" top="0.7900000000000001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SheetLayoutView="100" workbookViewId="0" topLeftCell="A16">
      <selection activeCell="N9" sqref="N9"/>
    </sheetView>
  </sheetViews>
  <sheetFormatPr defaultColWidth="6.875" defaultRowHeight="14.25"/>
  <cols>
    <col min="1" max="1" width="18.125" style="60" customWidth="1"/>
    <col min="2" max="2" width="13.25390625" style="60" customWidth="1"/>
    <col min="3" max="8" width="10.00390625" style="60" customWidth="1"/>
    <col min="9" max="11" width="10.875" style="60" customWidth="1"/>
    <col min="12" max="16384" width="6.875" style="60" customWidth="1"/>
  </cols>
  <sheetData>
    <row r="1" spans="1:11" ht="16.5" customHeight="1">
      <c r="A1" s="44" t="s">
        <v>87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spans="1:11" ht="29.25" customHeight="1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6.25" customHeight="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spans="1:11" ht="26.25" customHeight="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91</v>
      </c>
      <c r="J5" s="63"/>
      <c r="K5" s="63"/>
    </row>
    <row r="6" spans="1:11" s="59" customFormat="1" ht="30.75" customHeight="1">
      <c r="A6" s="63" t="s">
        <v>45</v>
      </c>
      <c r="B6" s="63" t="s">
        <v>46</v>
      </c>
      <c r="C6" s="63" t="s">
        <v>92</v>
      </c>
      <c r="D6" s="63" t="s">
        <v>80</v>
      </c>
      <c r="E6" s="63" t="s">
        <v>81</v>
      </c>
      <c r="F6" s="63" t="s">
        <v>92</v>
      </c>
      <c r="G6" s="63" t="s">
        <v>80</v>
      </c>
      <c r="H6" s="63" t="s">
        <v>81</v>
      </c>
      <c r="I6" s="63" t="s">
        <v>92</v>
      </c>
      <c r="J6" s="63" t="s">
        <v>80</v>
      </c>
      <c r="K6" s="63" t="s">
        <v>81</v>
      </c>
    </row>
    <row r="7" spans="1:11" s="59" customFormat="1" ht="30.75" customHeight="1">
      <c r="A7" s="98" t="s">
        <v>47</v>
      </c>
      <c r="B7" s="99" t="s">
        <v>48</v>
      </c>
      <c r="C7" s="100">
        <v>1014.93</v>
      </c>
      <c r="D7" s="101">
        <v>921.99</v>
      </c>
      <c r="E7" s="101">
        <v>92.94</v>
      </c>
      <c r="F7" s="102">
        <v>1316.48</v>
      </c>
      <c r="G7" s="102">
        <v>921.7</v>
      </c>
      <c r="H7" s="102">
        <v>394.78</v>
      </c>
      <c r="I7" s="100">
        <f aca="true" t="shared" si="0" ref="I7:I9">(F7-C7)/C7*100</f>
        <v>29.711408668578137</v>
      </c>
      <c r="J7" s="100">
        <f aca="true" t="shared" si="1" ref="J7:J9">(G7-D7)/D7*100</f>
        <v>-0.03145370340241907</v>
      </c>
      <c r="K7" s="100">
        <f aca="true" t="shared" si="2" ref="K7:K9">(H7-E7)/E7*100</f>
        <v>324.76866795782223</v>
      </c>
    </row>
    <row r="8" spans="1:11" s="59" customFormat="1" ht="30.75" customHeight="1">
      <c r="A8" s="103">
        <v>2070804</v>
      </c>
      <c r="B8" s="99" t="s">
        <v>93</v>
      </c>
      <c r="C8" s="104">
        <v>266.74</v>
      </c>
      <c r="D8" s="104">
        <v>262.99</v>
      </c>
      <c r="E8" s="104">
        <v>3.75</v>
      </c>
      <c r="F8" s="102"/>
      <c r="G8" s="102"/>
      <c r="H8" s="102"/>
      <c r="I8" s="100">
        <f t="shared" si="0"/>
        <v>-100</v>
      </c>
      <c r="J8" s="100">
        <f t="shared" si="1"/>
        <v>-100</v>
      </c>
      <c r="K8" s="100">
        <f t="shared" si="2"/>
        <v>-100</v>
      </c>
    </row>
    <row r="9" spans="1:11" s="59" customFormat="1" ht="30.75" customHeight="1">
      <c r="A9" s="103">
        <v>2070805</v>
      </c>
      <c r="B9" s="99" t="s">
        <v>94</v>
      </c>
      <c r="C9" s="100">
        <v>580.98</v>
      </c>
      <c r="D9" s="100">
        <v>558.92</v>
      </c>
      <c r="E9" s="101">
        <v>22.06</v>
      </c>
      <c r="F9" s="102"/>
      <c r="G9" s="102"/>
      <c r="H9" s="102"/>
      <c r="I9" s="100">
        <f t="shared" si="0"/>
        <v>-100</v>
      </c>
      <c r="J9" s="100">
        <f t="shared" si="1"/>
        <v>-100</v>
      </c>
      <c r="K9" s="100">
        <f t="shared" si="2"/>
        <v>-100</v>
      </c>
    </row>
    <row r="10" spans="1:11" s="59" customFormat="1" ht="30.75" customHeight="1">
      <c r="A10" s="103">
        <v>2070808</v>
      </c>
      <c r="B10" s="105" t="s">
        <v>52</v>
      </c>
      <c r="C10" s="65"/>
      <c r="D10" s="65"/>
      <c r="E10" s="65"/>
      <c r="F10" s="102">
        <v>1316.48</v>
      </c>
      <c r="G10" s="102">
        <v>921.7</v>
      </c>
      <c r="H10" s="102">
        <v>394.78</v>
      </c>
      <c r="I10" s="72"/>
      <c r="J10" s="72"/>
      <c r="K10" s="67"/>
    </row>
    <row r="11" spans="1:11" s="59" customFormat="1" ht="30.75" customHeight="1">
      <c r="A11" s="103">
        <v>2070899</v>
      </c>
      <c r="B11" s="105" t="s">
        <v>54</v>
      </c>
      <c r="C11" s="100">
        <v>135.64</v>
      </c>
      <c r="D11" s="101">
        <v>100.09</v>
      </c>
      <c r="E11" s="101">
        <v>35.55</v>
      </c>
      <c r="F11" s="102">
        <v>394.78</v>
      </c>
      <c r="G11" s="102"/>
      <c r="H11" s="102">
        <v>394.78</v>
      </c>
      <c r="I11" s="100">
        <f aca="true" t="shared" si="3" ref="I11:I25">(F11-C11)/C11*100</f>
        <v>191.04983780595694</v>
      </c>
      <c r="J11" s="100"/>
      <c r="K11" s="100">
        <f aca="true" t="shared" si="4" ref="K11:K13">(H11-E11)/E11*100</f>
        <v>1010.4922644163149</v>
      </c>
    </row>
    <row r="12" spans="1:11" s="59" customFormat="1" ht="30.75" customHeight="1">
      <c r="A12" s="106">
        <v>20799</v>
      </c>
      <c r="B12" s="54" t="s">
        <v>95</v>
      </c>
      <c r="C12" s="100">
        <v>31.58</v>
      </c>
      <c r="D12" s="101"/>
      <c r="E12" s="101">
        <v>31.58</v>
      </c>
      <c r="F12" s="100"/>
      <c r="G12" s="101"/>
      <c r="H12" s="101"/>
      <c r="I12" s="100">
        <f t="shared" si="3"/>
        <v>-100</v>
      </c>
      <c r="J12" s="100"/>
      <c r="K12" s="100">
        <f t="shared" si="4"/>
        <v>-100</v>
      </c>
    </row>
    <row r="13" spans="1:11" s="59" customFormat="1" ht="30.75" customHeight="1">
      <c r="A13" s="106">
        <v>2079999</v>
      </c>
      <c r="B13" s="54" t="s">
        <v>95</v>
      </c>
      <c r="C13" s="100">
        <f aca="true" t="shared" si="5" ref="C13:C18">D13+E13</f>
        <v>31.58</v>
      </c>
      <c r="D13" s="100"/>
      <c r="E13" s="101">
        <v>31.58</v>
      </c>
      <c r="F13" s="100"/>
      <c r="G13" s="100"/>
      <c r="H13" s="101"/>
      <c r="I13" s="100">
        <f t="shared" si="3"/>
        <v>-100</v>
      </c>
      <c r="J13" s="100"/>
      <c r="K13" s="100">
        <f t="shared" si="4"/>
        <v>-100</v>
      </c>
    </row>
    <row r="14" spans="1:11" s="59" customFormat="1" ht="30.75" customHeight="1">
      <c r="A14" s="103" t="s">
        <v>55</v>
      </c>
      <c r="B14" s="99" t="s">
        <v>56</v>
      </c>
      <c r="C14" s="81">
        <v>175.96</v>
      </c>
      <c r="D14" s="81">
        <v>175.96</v>
      </c>
      <c r="E14" s="81"/>
      <c r="F14" s="102">
        <v>184.59</v>
      </c>
      <c r="G14" s="102">
        <v>184.59</v>
      </c>
      <c r="H14" s="102"/>
      <c r="I14" s="100">
        <f t="shared" si="3"/>
        <v>4.904523755398952</v>
      </c>
      <c r="J14" s="100">
        <f aca="true" t="shared" si="6" ref="J14:J25">(G14-D14)/D14*100</f>
        <v>4.904523755398952</v>
      </c>
      <c r="K14" s="100"/>
    </row>
    <row r="15" spans="1:11" ht="30.75" customHeight="1">
      <c r="A15" s="103">
        <v>20805</v>
      </c>
      <c r="B15" s="99" t="s">
        <v>58</v>
      </c>
      <c r="C15" s="81">
        <v>175.96</v>
      </c>
      <c r="D15" s="81">
        <v>175.96</v>
      </c>
      <c r="E15" s="81"/>
      <c r="F15" s="102">
        <v>184.59</v>
      </c>
      <c r="G15" s="102">
        <v>184.59</v>
      </c>
      <c r="H15" s="102"/>
      <c r="I15" s="100">
        <f t="shared" si="3"/>
        <v>4.904523755398952</v>
      </c>
      <c r="J15" s="100">
        <f t="shared" si="6"/>
        <v>4.904523755398952</v>
      </c>
      <c r="K15" s="100"/>
    </row>
    <row r="16" spans="1:11" ht="30.75" customHeight="1">
      <c r="A16" s="103">
        <v>2080502</v>
      </c>
      <c r="B16" s="99" t="s">
        <v>60</v>
      </c>
      <c r="C16" s="100">
        <v>11.98</v>
      </c>
      <c r="D16" s="100">
        <v>11.98</v>
      </c>
      <c r="E16" s="101"/>
      <c r="F16" s="102">
        <v>12.93</v>
      </c>
      <c r="G16" s="102">
        <v>12.93</v>
      </c>
      <c r="H16" s="102"/>
      <c r="I16" s="100">
        <f t="shared" si="3"/>
        <v>7.929883138564267</v>
      </c>
      <c r="J16" s="100">
        <f t="shared" si="6"/>
        <v>7.929883138564267</v>
      </c>
      <c r="K16" s="100"/>
    </row>
    <row r="17" spans="1:11" ht="30.75" customHeight="1">
      <c r="A17" s="103">
        <v>2080505</v>
      </c>
      <c r="B17" s="99" t="s">
        <v>62</v>
      </c>
      <c r="C17" s="100">
        <f t="shared" si="5"/>
        <v>122.89</v>
      </c>
      <c r="D17" s="100">
        <v>122.89</v>
      </c>
      <c r="E17" s="100"/>
      <c r="F17" s="102">
        <v>124.33</v>
      </c>
      <c r="G17" s="102">
        <v>124.33</v>
      </c>
      <c r="H17" s="102"/>
      <c r="I17" s="100">
        <f t="shared" si="3"/>
        <v>1.1717796403287473</v>
      </c>
      <c r="J17" s="100">
        <f t="shared" si="6"/>
        <v>1.1717796403287473</v>
      </c>
      <c r="K17" s="100"/>
    </row>
    <row r="18" spans="1:11" ht="30.75" customHeight="1">
      <c r="A18" s="103">
        <v>2080506</v>
      </c>
      <c r="B18" s="99" t="s">
        <v>64</v>
      </c>
      <c r="C18" s="100">
        <f t="shared" si="5"/>
        <v>41.09</v>
      </c>
      <c r="D18" s="100">
        <v>41.09</v>
      </c>
      <c r="E18" s="100"/>
      <c r="F18" s="102">
        <v>47.33</v>
      </c>
      <c r="G18" s="102">
        <v>47.33</v>
      </c>
      <c r="H18" s="102"/>
      <c r="I18" s="100">
        <f t="shared" si="3"/>
        <v>15.186176685324885</v>
      </c>
      <c r="J18" s="100">
        <f t="shared" si="6"/>
        <v>15.186176685324885</v>
      </c>
      <c r="K18" s="100"/>
    </row>
    <row r="19" spans="1:11" ht="30.75" customHeight="1">
      <c r="A19" s="103" t="s">
        <v>65</v>
      </c>
      <c r="B19" s="99" t="s">
        <v>66</v>
      </c>
      <c r="C19" s="104">
        <v>49.92</v>
      </c>
      <c r="D19" s="104">
        <v>49.92</v>
      </c>
      <c r="E19" s="104"/>
      <c r="F19" s="102">
        <v>50.51</v>
      </c>
      <c r="G19" s="102">
        <v>50.51</v>
      </c>
      <c r="H19" s="102"/>
      <c r="I19" s="100">
        <f t="shared" si="3"/>
        <v>1.1818910256410182</v>
      </c>
      <c r="J19" s="100">
        <f t="shared" si="6"/>
        <v>1.1818910256410182</v>
      </c>
      <c r="K19" s="100"/>
    </row>
    <row r="20" spans="1:11" ht="30.75" customHeight="1">
      <c r="A20" s="103">
        <v>21011</v>
      </c>
      <c r="B20" s="99" t="s">
        <v>68</v>
      </c>
      <c r="C20" s="100">
        <v>49.92</v>
      </c>
      <c r="D20" s="100">
        <v>49.92</v>
      </c>
      <c r="E20" s="100"/>
      <c r="F20" s="102">
        <v>50.51</v>
      </c>
      <c r="G20" s="102">
        <v>50.51</v>
      </c>
      <c r="H20" s="102"/>
      <c r="I20" s="100">
        <f t="shared" si="3"/>
        <v>1.1818910256410182</v>
      </c>
      <c r="J20" s="100">
        <f t="shared" si="6"/>
        <v>1.1818910256410182</v>
      </c>
      <c r="K20" s="100"/>
    </row>
    <row r="21" spans="1:11" ht="30.75" customHeight="1">
      <c r="A21" s="103">
        <v>2101102</v>
      </c>
      <c r="B21" s="99" t="s">
        <v>69</v>
      </c>
      <c r="C21" s="100">
        <f aca="true" t="shared" si="7" ref="C20:C24">D21+E21</f>
        <v>49.92</v>
      </c>
      <c r="D21" s="100">
        <v>49.92</v>
      </c>
      <c r="E21" s="100"/>
      <c r="F21" s="102">
        <v>50.51</v>
      </c>
      <c r="G21" s="102">
        <v>50.51</v>
      </c>
      <c r="H21" s="102"/>
      <c r="I21" s="100">
        <f t="shared" si="3"/>
        <v>1.1818910256410182</v>
      </c>
      <c r="J21" s="100">
        <f t="shared" si="6"/>
        <v>1.1818910256410182</v>
      </c>
      <c r="K21" s="100"/>
    </row>
    <row r="22" spans="1:11" ht="30.75" customHeight="1">
      <c r="A22" s="103" t="s">
        <v>70</v>
      </c>
      <c r="B22" s="99" t="s">
        <v>71</v>
      </c>
      <c r="C22" s="100">
        <f t="shared" si="7"/>
        <v>60.28</v>
      </c>
      <c r="D22" s="100">
        <v>60.28</v>
      </c>
      <c r="E22" s="100"/>
      <c r="F22" s="102">
        <v>60.72</v>
      </c>
      <c r="G22" s="102">
        <v>60.72</v>
      </c>
      <c r="H22" s="102"/>
      <c r="I22" s="100">
        <f t="shared" si="3"/>
        <v>0.7299270072992663</v>
      </c>
      <c r="J22" s="100">
        <f t="shared" si="6"/>
        <v>0.7299270072992663</v>
      </c>
      <c r="K22" s="67"/>
    </row>
    <row r="23" spans="1:11" ht="30.75" customHeight="1">
      <c r="A23" s="103">
        <v>22102</v>
      </c>
      <c r="B23" s="99" t="s">
        <v>73</v>
      </c>
      <c r="C23" s="100">
        <f t="shared" si="7"/>
        <v>60.28</v>
      </c>
      <c r="D23" s="100">
        <v>60.28</v>
      </c>
      <c r="E23" s="100"/>
      <c r="F23" s="102">
        <v>60.72</v>
      </c>
      <c r="G23" s="102">
        <v>60.72</v>
      </c>
      <c r="H23" s="102"/>
      <c r="I23" s="100">
        <f t="shared" si="3"/>
        <v>0.7299270072992663</v>
      </c>
      <c r="J23" s="100">
        <f t="shared" si="6"/>
        <v>0.7299270072992663</v>
      </c>
      <c r="K23" s="67"/>
    </row>
    <row r="24" spans="1:11" ht="30.75" customHeight="1">
      <c r="A24" s="103">
        <v>2210201</v>
      </c>
      <c r="B24" s="99" t="s">
        <v>75</v>
      </c>
      <c r="C24" s="100">
        <f t="shared" si="7"/>
        <v>60.28</v>
      </c>
      <c r="D24" s="100">
        <v>60.28</v>
      </c>
      <c r="E24" s="100"/>
      <c r="F24" s="102">
        <v>60.72</v>
      </c>
      <c r="G24" s="102">
        <v>60.72</v>
      </c>
      <c r="H24" s="102"/>
      <c r="I24" s="100">
        <f t="shared" si="3"/>
        <v>0.7299270072992663</v>
      </c>
      <c r="J24" s="100">
        <f t="shared" si="6"/>
        <v>0.7299270072992663</v>
      </c>
      <c r="K24" s="67"/>
    </row>
    <row r="25" spans="1:11" ht="30.75" customHeight="1">
      <c r="A25" s="107" t="s">
        <v>96</v>
      </c>
      <c r="B25" s="108"/>
      <c r="C25" s="100">
        <f>C7+C14+C22+C19</f>
        <v>1301.09</v>
      </c>
      <c r="D25" s="100">
        <f>D7+D14+D22+D19</f>
        <v>1208.15</v>
      </c>
      <c r="E25" s="100">
        <f>E7+E14+E22+E19</f>
        <v>92.94</v>
      </c>
      <c r="F25" s="83">
        <v>1612.3</v>
      </c>
      <c r="G25" s="67">
        <v>1217.52</v>
      </c>
      <c r="H25" s="67">
        <v>394.78</v>
      </c>
      <c r="I25" s="100">
        <f t="shared" si="3"/>
        <v>23.919175460575367</v>
      </c>
      <c r="J25" s="100">
        <f t="shared" si="6"/>
        <v>0.7755659479369192</v>
      </c>
      <c r="K25" s="100">
        <f>(H25-E25)/E25*100</f>
        <v>324.76866795782223</v>
      </c>
    </row>
  </sheetData>
  <sheetProtection/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" right="0.59" top="0.7900000000000001" bottom="0.59" header="0.51" footer="0.51"/>
  <pageSetup fitToHeight="5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52">
      <selection activeCell="E43" sqref="E43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88" t="s">
        <v>97</v>
      </c>
      <c r="B1" s="89"/>
      <c r="C1" s="89"/>
    </row>
    <row r="2" spans="1:5" ht="44.25" customHeight="1">
      <c r="A2" s="90" t="s">
        <v>98</v>
      </c>
      <c r="B2" s="90"/>
      <c r="C2" s="90"/>
      <c r="D2" s="91"/>
      <c r="E2" s="91"/>
    </row>
    <row r="3" ht="20.25" customHeight="1">
      <c r="C3" s="92" t="s">
        <v>2</v>
      </c>
    </row>
    <row r="4" spans="1:3" ht="22.5" customHeight="1">
      <c r="A4" s="93" t="s">
        <v>99</v>
      </c>
      <c r="B4" s="93" t="s">
        <v>6</v>
      </c>
      <c r="C4" s="93" t="s">
        <v>100</v>
      </c>
    </row>
    <row r="5" spans="1:3" ht="22.5" customHeight="1">
      <c r="A5" s="94" t="s">
        <v>101</v>
      </c>
      <c r="B5" s="83">
        <f>SUM(B6:B16)</f>
        <v>1119.8500000000001</v>
      </c>
      <c r="C5" s="94"/>
    </row>
    <row r="6" spans="1:3" ht="22.5" customHeight="1">
      <c r="A6" s="94" t="s">
        <v>102</v>
      </c>
      <c r="B6" s="95">
        <v>486.15</v>
      </c>
      <c r="C6" s="94"/>
    </row>
    <row r="7" spans="1:3" ht="22.5" customHeight="1">
      <c r="A7" s="94" t="s">
        <v>103</v>
      </c>
      <c r="B7" s="95">
        <v>61.95</v>
      </c>
      <c r="C7" s="94"/>
    </row>
    <row r="8" spans="1:3" ht="22.5" customHeight="1">
      <c r="A8" s="94" t="s">
        <v>104</v>
      </c>
      <c r="B8" s="94"/>
      <c r="C8" s="94"/>
    </row>
    <row r="9" spans="1:3" ht="22.5" customHeight="1">
      <c r="A9" s="94" t="s">
        <v>105</v>
      </c>
      <c r="B9" s="83">
        <v>288.27</v>
      </c>
      <c r="C9" s="94"/>
    </row>
    <row r="10" spans="1:3" ht="22.5" customHeight="1">
      <c r="A10" s="94" t="s">
        <v>106</v>
      </c>
      <c r="B10" s="83">
        <v>124.33</v>
      </c>
      <c r="C10" s="94"/>
    </row>
    <row r="11" spans="1:3" ht="22.5" customHeight="1">
      <c r="A11" s="94" t="s">
        <v>107</v>
      </c>
      <c r="B11" s="94">
        <v>47.33</v>
      </c>
      <c r="C11" s="94"/>
    </row>
    <row r="12" spans="1:3" ht="22.5" customHeight="1">
      <c r="A12" s="94" t="s">
        <v>108</v>
      </c>
      <c r="B12" s="83">
        <v>50.51</v>
      </c>
      <c r="C12" s="94"/>
    </row>
    <row r="13" spans="1:3" ht="22.5" customHeight="1">
      <c r="A13" s="94" t="s">
        <v>109</v>
      </c>
      <c r="B13" s="94"/>
      <c r="C13" s="94"/>
    </row>
    <row r="14" spans="1:3" ht="22.5" customHeight="1">
      <c r="A14" s="94" t="s">
        <v>110</v>
      </c>
      <c r="B14" s="83">
        <v>0.59</v>
      </c>
      <c r="C14" s="94"/>
    </row>
    <row r="15" spans="1:3" ht="22.5" customHeight="1">
      <c r="A15" s="94" t="s">
        <v>111</v>
      </c>
      <c r="B15" s="83">
        <v>60.72</v>
      </c>
      <c r="C15" s="94"/>
    </row>
    <row r="16" spans="1:3" ht="22.5" customHeight="1">
      <c r="A16" s="94" t="s">
        <v>112</v>
      </c>
      <c r="B16" s="94"/>
      <c r="C16" s="94"/>
    </row>
    <row r="17" spans="1:3" ht="22.5" customHeight="1">
      <c r="A17" s="94" t="s">
        <v>113</v>
      </c>
      <c r="B17" s="83">
        <v>83.54</v>
      </c>
      <c r="C17" s="94"/>
    </row>
    <row r="18" spans="1:3" ht="22.5" customHeight="1">
      <c r="A18" s="94" t="s">
        <v>114</v>
      </c>
      <c r="B18" s="83">
        <v>4</v>
      </c>
      <c r="C18" s="94"/>
    </row>
    <row r="19" spans="1:3" ht="22.5" customHeight="1">
      <c r="A19" s="94" t="s">
        <v>115</v>
      </c>
      <c r="B19" s="83">
        <v>1</v>
      </c>
      <c r="C19" s="94"/>
    </row>
    <row r="20" spans="1:3" ht="22.5" customHeight="1">
      <c r="A20" s="94" t="s">
        <v>116</v>
      </c>
      <c r="B20" s="94"/>
      <c r="C20" s="94"/>
    </row>
    <row r="21" spans="1:3" ht="22.5" customHeight="1">
      <c r="A21" s="94" t="s">
        <v>117</v>
      </c>
      <c r="B21" s="94"/>
      <c r="C21" s="94"/>
    </row>
    <row r="22" spans="1:3" ht="22.5" customHeight="1">
      <c r="A22" s="94" t="s">
        <v>118</v>
      </c>
      <c r="B22" s="83">
        <v>0.8</v>
      </c>
      <c r="C22" s="94"/>
    </row>
    <row r="23" spans="1:3" ht="22.5" customHeight="1">
      <c r="A23" s="94" t="s">
        <v>119</v>
      </c>
      <c r="B23" s="83">
        <v>3</v>
      </c>
      <c r="C23" s="94"/>
    </row>
    <row r="24" spans="1:3" ht="22.5" customHeight="1">
      <c r="A24" s="94" t="s">
        <v>120</v>
      </c>
      <c r="B24" s="83">
        <v>1.6</v>
      </c>
      <c r="C24" s="94"/>
    </row>
    <row r="25" spans="1:3" ht="22.5" customHeight="1">
      <c r="A25" s="94" t="s">
        <v>121</v>
      </c>
      <c r="B25" s="83">
        <v>11.18</v>
      </c>
      <c r="C25" s="94"/>
    </row>
    <row r="26" spans="1:3" ht="22.5" customHeight="1">
      <c r="A26" s="94" t="s">
        <v>122</v>
      </c>
      <c r="B26" s="94"/>
      <c r="C26" s="94"/>
    </row>
    <row r="27" spans="1:3" ht="22.5" customHeight="1">
      <c r="A27" s="94" t="s">
        <v>123</v>
      </c>
      <c r="B27" s="83">
        <v>3</v>
      </c>
      <c r="C27" s="94"/>
    </row>
    <row r="28" spans="1:3" ht="22.5" customHeight="1">
      <c r="A28" s="94" t="s">
        <v>124</v>
      </c>
      <c r="B28" s="94"/>
      <c r="C28" s="94"/>
    </row>
    <row r="29" spans="1:3" ht="22.5" customHeight="1">
      <c r="A29" s="94" t="s">
        <v>125</v>
      </c>
      <c r="B29" s="83">
        <v>5.8</v>
      </c>
      <c r="C29" s="94"/>
    </row>
    <row r="30" spans="1:3" ht="22.5" customHeight="1">
      <c r="A30" s="94" t="s">
        <v>126</v>
      </c>
      <c r="B30" s="94"/>
      <c r="C30" s="94"/>
    </row>
    <row r="31" spans="1:3" ht="22.5" customHeight="1">
      <c r="A31" s="94" t="s">
        <v>127</v>
      </c>
      <c r="B31" s="94"/>
      <c r="C31" s="94"/>
    </row>
    <row r="32" spans="1:3" ht="22.5" customHeight="1">
      <c r="A32" s="94" t="s">
        <v>128</v>
      </c>
      <c r="B32" s="94"/>
      <c r="C32" s="94"/>
    </row>
    <row r="33" spans="1:3" ht="22.5" customHeight="1">
      <c r="A33" s="94" t="s">
        <v>129</v>
      </c>
      <c r="B33" s="94"/>
      <c r="C33" s="94"/>
    </row>
    <row r="34" spans="1:3" ht="22.5" customHeight="1">
      <c r="A34" s="94" t="s">
        <v>130</v>
      </c>
      <c r="B34" s="83">
        <v>3.8</v>
      </c>
      <c r="C34" s="94"/>
    </row>
    <row r="35" spans="1:3" ht="22.5" customHeight="1">
      <c r="A35" s="94" t="s">
        <v>131</v>
      </c>
      <c r="B35" s="94"/>
      <c r="C35" s="94"/>
    </row>
    <row r="36" spans="1:3" ht="22.5" customHeight="1">
      <c r="A36" s="94" t="s">
        <v>132</v>
      </c>
      <c r="B36" s="94"/>
      <c r="C36" s="94"/>
    </row>
    <row r="37" spans="1:3" ht="22.5" customHeight="1">
      <c r="A37" s="94" t="s">
        <v>133</v>
      </c>
      <c r="B37" s="83">
        <v>1</v>
      </c>
      <c r="C37" s="94"/>
    </row>
    <row r="38" spans="1:3" ht="22.5" customHeight="1">
      <c r="A38" s="94" t="s">
        <v>134</v>
      </c>
      <c r="B38" s="94"/>
      <c r="C38" s="94"/>
    </row>
    <row r="39" spans="1:3" ht="22.5" customHeight="1">
      <c r="A39" s="94" t="s">
        <v>135</v>
      </c>
      <c r="B39" s="83">
        <v>10.11</v>
      </c>
      <c r="C39" s="94"/>
    </row>
    <row r="40" spans="1:3" ht="22.5" customHeight="1">
      <c r="A40" s="94" t="s">
        <v>136</v>
      </c>
      <c r="B40" s="83">
        <v>16.6</v>
      </c>
      <c r="C40" s="94"/>
    </row>
    <row r="41" spans="1:3" ht="22.5" customHeight="1">
      <c r="A41" s="94" t="s">
        <v>137</v>
      </c>
      <c r="B41" s="83">
        <v>2.4</v>
      </c>
      <c r="C41" s="94"/>
    </row>
    <row r="42" spans="1:3" ht="22.5" customHeight="1">
      <c r="A42" s="94" t="s">
        <v>138</v>
      </c>
      <c r="B42" s="83">
        <v>1.2</v>
      </c>
      <c r="C42" s="94"/>
    </row>
    <row r="43" spans="1:3" ht="22.5" customHeight="1">
      <c r="A43" s="94" t="s">
        <v>139</v>
      </c>
      <c r="B43" s="83">
        <v>9</v>
      </c>
      <c r="C43" s="94"/>
    </row>
    <row r="44" spans="1:3" ht="22.5" customHeight="1">
      <c r="A44" s="96" t="s">
        <v>140</v>
      </c>
      <c r="B44" s="83">
        <v>9.05</v>
      </c>
      <c r="C44" s="94"/>
    </row>
    <row r="45" spans="1:3" ht="22.5" customHeight="1">
      <c r="A45" s="94" t="s">
        <v>141</v>
      </c>
      <c r="B45" s="83">
        <f>SUM(B47:B50)</f>
        <v>14.129999999999999</v>
      </c>
      <c r="C45" s="94"/>
    </row>
    <row r="46" spans="1:3" ht="22.5" customHeight="1">
      <c r="A46" s="94" t="s">
        <v>142</v>
      </c>
      <c r="B46" s="94"/>
      <c r="C46" s="94"/>
    </row>
    <row r="47" spans="1:3" ht="22.5" customHeight="1">
      <c r="A47" s="94" t="s">
        <v>143</v>
      </c>
      <c r="B47" s="83">
        <v>12.93</v>
      </c>
      <c r="C47" s="94"/>
    </row>
    <row r="48" spans="1:3" ht="22.5" customHeight="1">
      <c r="A48" s="94" t="s">
        <v>144</v>
      </c>
      <c r="B48" s="94"/>
      <c r="C48" s="94"/>
    </row>
    <row r="49" spans="1:3" ht="22.5" customHeight="1">
      <c r="A49" s="94" t="s">
        <v>145</v>
      </c>
      <c r="B49" s="94"/>
      <c r="C49" s="94"/>
    </row>
    <row r="50" spans="1:3" ht="22.5" customHeight="1">
      <c r="A50" s="94" t="s">
        <v>146</v>
      </c>
      <c r="B50" s="83">
        <v>1.2</v>
      </c>
      <c r="C50" s="94"/>
    </row>
    <row r="51" spans="1:3" ht="22.5" customHeight="1">
      <c r="A51" s="94" t="s">
        <v>147</v>
      </c>
      <c r="B51" s="94"/>
      <c r="C51" s="94"/>
    </row>
    <row r="52" spans="1:3" ht="22.5" customHeight="1">
      <c r="A52" s="94" t="s">
        <v>148</v>
      </c>
      <c r="B52" s="94"/>
      <c r="C52" s="94"/>
    </row>
    <row r="53" spans="1:3" ht="22.5" customHeight="1">
      <c r="A53" s="94" t="s">
        <v>149</v>
      </c>
      <c r="B53" s="94"/>
      <c r="C53" s="94"/>
    </row>
    <row r="54" spans="1:3" ht="22.5" customHeight="1">
      <c r="A54" s="94" t="s">
        <v>150</v>
      </c>
      <c r="B54" s="94"/>
      <c r="C54" s="94"/>
    </row>
    <row r="55" spans="1:3" ht="22.5" customHeight="1">
      <c r="A55" s="94" t="s">
        <v>151</v>
      </c>
      <c r="B55" s="94"/>
      <c r="C55" s="94"/>
    </row>
    <row r="56" spans="1:3" ht="22.5" customHeight="1">
      <c r="A56" s="94" t="s">
        <v>152</v>
      </c>
      <c r="B56" s="94"/>
      <c r="C56" s="94"/>
    </row>
    <row r="57" spans="1:3" ht="22.5" customHeight="1">
      <c r="A57" s="93" t="s">
        <v>96</v>
      </c>
      <c r="B57" s="94">
        <f>B45+B17+B5</f>
        <v>1217.5200000000002</v>
      </c>
      <c r="C57" s="94"/>
    </row>
  </sheetData>
  <sheetProtection/>
  <mergeCells count="1">
    <mergeCell ref="A2:C2"/>
  </mergeCells>
  <printOptions horizontalCentered="1"/>
  <pageMargins left="0.59" right="0.59" top="0.7900000000000001" bottom="0.5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7">
      <selection activeCell="D8" sqref="D8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62" t="s">
        <v>153</v>
      </c>
    </row>
    <row r="2" spans="1:2" ht="19.5" customHeight="1">
      <c r="A2" s="74"/>
      <c r="B2" s="75"/>
    </row>
    <row r="3" spans="1:2" ht="30" customHeight="1">
      <c r="A3" s="76" t="s">
        <v>154</v>
      </c>
      <c r="B3" s="76"/>
    </row>
    <row r="4" spans="1:2" ht="16.5" customHeight="1">
      <c r="A4" s="77"/>
      <c r="B4" s="78" t="s">
        <v>2</v>
      </c>
    </row>
    <row r="5" spans="1:2" ht="38.25" customHeight="1">
      <c r="A5" s="79" t="s">
        <v>5</v>
      </c>
      <c r="B5" s="79" t="s">
        <v>90</v>
      </c>
    </row>
    <row r="6" spans="1:2" ht="38.25" customHeight="1">
      <c r="A6" s="80" t="s">
        <v>155</v>
      </c>
      <c r="B6" s="81">
        <v>2.4</v>
      </c>
    </row>
    <row r="7" spans="1:2" ht="38.25" customHeight="1">
      <c r="A7" s="67" t="s">
        <v>156</v>
      </c>
      <c r="B7" s="67"/>
    </row>
    <row r="8" spans="1:2" ht="38.25" customHeight="1">
      <c r="A8" s="67" t="s">
        <v>157</v>
      </c>
      <c r="B8" s="67"/>
    </row>
    <row r="9" spans="1:2" ht="38.25" customHeight="1">
      <c r="A9" s="82" t="s">
        <v>158</v>
      </c>
      <c r="B9" s="83">
        <v>2.4</v>
      </c>
    </row>
    <row r="10" spans="1:2" ht="38.25" customHeight="1">
      <c r="A10" s="84" t="s">
        <v>159</v>
      </c>
      <c r="B10" s="83">
        <v>2.4</v>
      </c>
    </row>
    <row r="11" spans="1:2" ht="38.25" customHeight="1">
      <c r="A11" s="85" t="s">
        <v>160</v>
      </c>
      <c r="B11" s="86"/>
    </row>
    <row r="12" spans="1:2" ht="91.5" customHeight="1">
      <c r="A12" s="87" t="s">
        <v>161</v>
      </c>
      <c r="B12" s="87"/>
    </row>
  </sheetData>
  <sheetProtection/>
  <mergeCells count="2">
    <mergeCell ref="A3:B3"/>
    <mergeCell ref="A12:B12"/>
  </mergeCells>
  <printOptions horizontalCentered="1"/>
  <pageMargins left="0.59" right="0.59" top="0.7900000000000001" bottom="0.5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6">
      <selection activeCell="A3" sqref="A3:K3"/>
    </sheetView>
  </sheetViews>
  <sheetFormatPr defaultColWidth="6.875" defaultRowHeight="14.25"/>
  <cols>
    <col min="1" max="1" width="18.125" style="60" customWidth="1"/>
    <col min="2" max="2" width="15.375" style="60" customWidth="1"/>
    <col min="3" max="11" width="9.875" style="60" customWidth="1"/>
    <col min="12" max="16384" width="6.875" style="60" customWidth="1"/>
  </cols>
  <sheetData>
    <row r="1" spans="1:11" ht="16.5" customHeight="1">
      <c r="A1" s="44" t="s">
        <v>162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spans="1:11" ht="29.25" customHeight="1">
      <c r="A3" s="61" t="s">
        <v>163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6.25" customHeight="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spans="1:11" ht="26.25" customHeight="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164</v>
      </c>
      <c r="J5" s="63"/>
      <c r="K5" s="63"/>
    </row>
    <row r="6" spans="1:11" s="59" customFormat="1" ht="27.75" customHeight="1">
      <c r="A6" s="63" t="s">
        <v>45</v>
      </c>
      <c r="B6" s="63" t="s">
        <v>46</v>
      </c>
      <c r="C6" s="63" t="s">
        <v>92</v>
      </c>
      <c r="D6" s="63" t="s">
        <v>80</v>
      </c>
      <c r="E6" s="63" t="s">
        <v>81</v>
      </c>
      <c r="F6" s="63" t="s">
        <v>92</v>
      </c>
      <c r="G6" s="63" t="s">
        <v>80</v>
      </c>
      <c r="H6" s="63" t="s">
        <v>81</v>
      </c>
      <c r="I6" s="63" t="s">
        <v>92</v>
      </c>
      <c r="J6" s="63" t="s">
        <v>80</v>
      </c>
      <c r="K6" s="63" t="s">
        <v>81</v>
      </c>
    </row>
    <row r="7" spans="1:11" s="59" customFormat="1" ht="30" customHeight="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pans="1:11" s="59" customFormat="1" ht="30" customHeight="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pans="1:11" s="59" customFormat="1" ht="30" customHeight="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pans="1:11" s="59" customFormat="1" ht="30" customHeight="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spans="1:11" ht="30" customHeight="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spans="1:11" ht="30" customHeight="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30" customHeight="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spans="1:11" ht="30" customHeight="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spans="1:11" ht="30" customHeight="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spans="1:11" ht="30" customHeight="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spans="1:11" ht="30" customHeight="1">
      <c r="A17" s="68" t="s">
        <v>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" right="0.59" top="0.7900000000000001" bottom="0.59" header="0.51" footer="0.51"/>
  <pageSetup fitToHeight="5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25.25390625" style="0" customWidth="1"/>
    <col min="2" max="7" width="11.75390625" style="0" customWidth="1"/>
    <col min="8" max="8" width="26.125" style="0" customWidth="1"/>
  </cols>
  <sheetData>
    <row r="1" spans="1:6" ht="17.25">
      <c r="A1" s="44" t="s">
        <v>165</v>
      </c>
      <c r="B1" s="45"/>
      <c r="C1" s="45"/>
      <c r="D1" s="45"/>
      <c r="E1" s="45"/>
      <c r="F1" s="45"/>
    </row>
    <row r="2" spans="1:8" ht="21.75">
      <c r="A2" s="46" t="s">
        <v>166</v>
      </c>
      <c r="B2" s="46"/>
      <c r="C2" s="46"/>
      <c r="D2" s="46"/>
      <c r="E2" s="46"/>
      <c r="F2" s="46"/>
      <c r="G2" s="46"/>
      <c r="H2" s="46"/>
    </row>
    <row r="3" spans="1:8" ht="20.25" customHeight="1">
      <c r="A3" s="47"/>
      <c r="B3" s="48"/>
      <c r="C3" s="48"/>
      <c r="D3" s="48"/>
      <c r="E3" s="48"/>
      <c r="F3" s="48"/>
      <c r="G3" s="49" t="s">
        <v>2</v>
      </c>
      <c r="H3" s="49"/>
    </row>
    <row r="4" spans="1:8" ht="21" customHeight="1">
      <c r="A4" s="50" t="s">
        <v>167</v>
      </c>
      <c r="B4" s="51" t="s">
        <v>168</v>
      </c>
      <c r="C4" s="52" t="s">
        <v>169</v>
      </c>
      <c r="D4" s="52"/>
      <c r="E4" s="53" t="s">
        <v>170</v>
      </c>
      <c r="F4" s="10" t="s">
        <v>171</v>
      </c>
      <c r="G4" s="53" t="s">
        <v>172</v>
      </c>
      <c r="H4" s="53" t="s">
        <v>173</v>
      </c>
    </row>
    <row r="5" spans="1:8" ht="21" customHeight="1">
      <c r="A5" s="50"/>
      <c r="B5" s="51"/>
      <c r="C5" s="10" t="s">
        <v>174</v>
      </c>
      <c r="D5" s="10" t="s">
        <v>175</v>
      </c>
      <c r="E5" s="53"/>
      <c r="F5" s="10"/>
      <c r="G5" s="53"/>
      <c r="H5" s="53"/>
    </row>
    <row r="6" spans="1:8" ht="27.75" customHeight="1">
      <c r="A6" s="54" t="s">
        <v>77</v>
      </c>
      <c r="B6" s="55">
        <f>SUM(B7:B11)</f>
        <v>394.78</v>
      </c>
      <c r="C6" s="55">
        <f>SUM(C7:C11)</f>
        <v>306.9</v>
      </c>
      <c r="D6" s="55">
        <f>SUM(D7:D11)</f>
        <v>87.88</v>
      </c>
      <c r="E6" s="56"/>
      <c r="F6" s="57"/>
      <c r="G6" s="57" t="s">
        <v>176</v>
      </c>
      <c r="H6" s="57" t="s">
        <v>176</v>
      </c>
    </row>
    <row r="7" spans="1:8" ht="27.75" customHeight="1">
      <c r="A7" s="58" t="s">
        <v>177</v>
      </c>
      <c r="B7" s="55">
        <v>6.9</v>
      </c>
      <c r="C7" s="55">
        <v>6.9</v>
      </c>
      <c r="D7" s="55"/>
      <c r="E7" s="56" t="s">
        <v>178</v>
      </c>
      <c r="F7" s="57" t="s">
        <v>179</v>
      </c>
      <c r="G7" s="57" t="s">
        <v>180</v>
      </c>
      <c r="H7" s="57" t="s">
        <v>181</v>
      </c>
    </row>
    <row r="8" spans="1:8" ht="27.75" customHeight="1">
      <c r="A8" s="58" t="s">
        <v>182</v>
      </c>
      <c r="B8" s="55">
        <v>300</v>
      </c>
      <c r="C8" s="55">
        <v>300</v>
      </c>
      <c r="D8" s="55"/>
      <c r="E8" s="56" t="s">
        <v>183</v>
      </c>
      <c r="F8" s="57" t="s">
        <v>184</v>
      </c>
      <c r="G8" s="57" t="s">
        <v>185</v>
      </c>
      <c r="H8" s="57" t="s">
        <v>186</v>
      </c>
    </row>
    <row r="9" spans="1:8" ht="27.75" customHeight="1">
      <c r="A9" s="58" t="s">
        <v>187</v>
      </c>
      <c r="B9" s="55">
        <v>46</v>
      </c>
      <c r="C9" s="55"/>
      <c r="D9" s="55">
        <v>46</v>
      </c>
      <c r="E9" s="56" t="s">
        <v>188</v>
      </c>
      <c r="F9" s="57" t="s">
        <v>189</v>
      </c>
      <c r="G9" s="57" t="s">
        <v>190</v>
      </c>
      <c r="H9" s="57" t="s">
        <v>191</v>
      </c>
    </row>
    <row r="10" spans="1:8" ht="27.75" customHeight="1">
      <c r="A10" s="58" t="s">
        <v>192</v>
      </c>
      <c r="B10" s="55">
        <v>19</v>
      </c>
      <c r="C10" s="55"/>
      <c r="D10" s="55">
        <v>19</v>
      </c>
      <c r="E10" s="56" t="s">
        <v>188</v>
      </c>
      <c r="F10" s="57" t="s">
        <v>193</v>
      </c>
      <c r="G10" s="57" t="s">
        <v>190</v>
      </c>
      <c r="H10" s="57" t="s">
        <v>191</v>
      </c>
    </row>
    <row r="11" spans="1:8" ht="27.75" customHeight="1">
      <c r="A11" s="58" t="s">
        <v>194</v>
      </c>
      <c r="B11" s="55">
        <v>22.88</v>
      </c>
      <c r="C11" s="55"/>
      <c r="D11" s="55">
        <v>22.88</v>
      </c>
      <c r="E11" s="56" t="s">
        <v>188</v>
      </c>
      <c r="F11" s="57" t="s">
        <v>195</v>
      </c>
      <c r="G11" s="57" t="s">
        <v>196</v>
      </c>
      <c r="H11" s="57" t="s">
        <v>197</v>
      </c>
    </row>
    <row r="12" spans="1:8" ht="27.75" customHeight="1">
      <c r="A12" s="58"/>
      <c r="B12" s="55"/>
      <c r="C12" s="55"/>
      <c r="D12" s="55"/>
      <c r="E12" s="56"/>
      <c r="F12" s="57"/>
      <c r="G12" s="57"/>
      <c r="H12" s="57"/>
    </row>
    <row r="13" spans="1:8" ht="27.75" customHeight="1">
      <c r="A13" s="58"/>
      <c r="B13" s="55"/>
      <c r="C13" s="55"/>
      <c r="D13" s="55"/>
      <c r="E13" s="56"/>
      <c r="F13" s="57"/>
      <c r="G13" s="57"/>
      <c r="H13" s="57"/>
    </row>
    <row r="14" spans="1:8" ht="27.75" customHeight="1">
      <c r="A14" s="58"/>
      <c r="B14" s="55"/>
      <c r="C14" s="55"/>
      <c r="D14" s="55"/>
      <c r="E14" s="56"/>
      <c r="F14" s="57"/>
      <c r="G14" s="57"/>
      <c r="H14" s="57"/>
    </row>
    <row r="15" spans="1:8" ht="27.75" customHeight="1">
      <c r="A15" s="58"/>
      <c r="B15" s="55"/>
      <c r="C15" s="55"/>
      <c r="D15" s="55"/>
      <c r="E15" s="56"/>
      <c r="F15" s="57"/>
      <c r="G15" s="57"/>
      <c r="H15" s="57"/>
    </row>
    <row r="16" spans="1:8" ht="27.75" customHeight="1">
      <c r="A16" s="58"/>
      <c r="B16" s="55"/>
      <c r="C16" s="55"/>
      <c r="D16" s="55"/>
      <c r="E16" s="56"/>
      <c r="F16" s="57"/>
      <c r="G16" s="57"/>
      <c r="H16" s="57"/>
    </row>
    <row r="17" spans="1:8" ht="27.75" customHeight="1">
      <c r="A17" s="58"/>
      <c r="B17" s="55"/>
      <c r="C17" s="55"/>
      <c r="D17" s="55"/>
      <c r="E17" s="56"/>
      <c r="F17" s="57"/>
      <c r="G17" s="57"/>
      <c r="H17" s="57"/>
    </row>
    <row r="18" spans="1:8" ht="27.75" customHeight="1">
      <c r="A18" s="58"/>
      <c r="B18" s="55"/>
      <c r="C18" s="55"/>
      <c r="D18" s="55"/>
      <c r="E18" s="56"/>
      <c r="F18" s="57"/>
      <c r="G18" s="57"/>
      <c r="H18" s="57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jing</cp:lastModifiedBy>
  <cp:lastPrinted>2019-03-08T08:00:00Z</cp:lastPrinted>
  <dcterms:created xsi:type="dcterms:W3CDTF">1996-12-17T01:32:00Z</dcterms:created>
  <dcterms:modified xsi:type="dcterms:W3CDTF">2021-07-07T03:30:41Z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366CC5BA258B4553A70E6C2C7C9EC82F</vt:lpwstr>
  </property>
</Properties>
</file>