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firstSheet="8" activeTab="1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 " sheetId="16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<sst xmlns="http://schemas.openxmlformats.org/spreadsheetml/2006/main" count="310">
  <si>
    <t>表1</t>
  </si>
  <si>
    <t>孝义市胜溪湖街道办事处2021年部门收支总表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</si>
  <si>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</si>
  <si>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</si>
  <si>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</si>
  <si>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</si>
  <si>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</si>
  <si>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</si>
  <si>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</si>
  <si>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</si>
  <si>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</si>
  <si>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</si>
  <si>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</si>
  <si>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</si>
  <si>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</si>
  <si>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</si>
  <si>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</si>
  <si>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</si>
  <si>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</si>
  <si>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</si>
  <si>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</si>
  <si>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</si>
  <si>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</si>
  <si>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</si>
  <si>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</si>
  <si>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</si>
  <si>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</si>
  <si>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</si>
  <si>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</si>
  <si>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</si>
  <si>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</si>
  <si>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</si>
  <si>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</si>
  <si>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</si>
  <si>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</si>
  <si>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</si>
  <si>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</si>
  <si>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</si>
  <si>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</si>
  <si>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孝义市胜溪湖街道办事处2021年部门收入总表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</si>
  <si>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</si>
  <si>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</si>
  <si>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</si>
  <si>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</si>
  <si>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</si>
  <si>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</si>
  <si>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</si>
  <si>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　　　一般公共服务支出</t>
  </si>
  <si>
    <t>　　　　政府办公厅（室）及相关机构事务</t>
  </si>
  <si>
    <t>2010301</t>
  </si>
  <si>
    <t>　　　　　行政运行</t>
  </si>
  <si>
    <t>2010350</t>
  </si>
  <si>
    <t>　　　　　事业运行</t>
  </si>
  <si>
    <t>205</t>
  </si>
  <si>
    <t>　　　教育支出</t>
  </si>
  <si>
    <t>20502</t>
  </si>
  <si>
    <t>　　　　普通教育</t>
  </si>
  <si>
    <t>2050201</t>
  </si>
  <si>
    <t>　　　　　学前教育</t>
  </si>
  <si>
    <t>208</t>
  </si>
  <si>
    <t>　　　社会保障和就业支出</t>
  </si>
  <si>
    <t>20805</t>
  </si>
  <si>
    <t>　　　　行政事业单位养老支出</t>
  </si>
  <si>
    <t>2080505</t>
  </si>
  <si>
    <t>　　　　　机关事业单位基本养老保险缴费支出</t>
  </si>
  <si>
    <t>20811</t>
  </si>
  <si>
    <t>　　　　残疾人事业</t>
  </si>
  <si>
    <t>2081107</t>
  </si>
  <si>
    <t>　　　　　残疾人生活和护理补贴</t>
  </si>
  <si>
    <t>20825</t>
  </si>
  <si>
    <t>　　　　其他生活救助</t>
  </si>
  <si>
    <t>2082502</t>
  </si>
  <si>
    <t>　　　　　其他农村生活救助</t>
  </si>
  <si>
    <t>210</t>
  </si>
  <si>
    <t>　　　卫生健康支出</t>
  </si>
  <si>
    <t>21007</t>
  </si>
  <si>
    <t>　　　　计划生育事务</t>
  </si>
  <si>
    <t>2100799</t>
  </si>
  <si>
    <t>　　　　　其他计划生育事务支出</t>
  </si>
  <si>
    <t>21011</t>
  </si>
  <si>
    <t>　　　　行政事业单位医疗</t>
  </si>
  <si>
    <t>2101101</t>
  </si>
  <si>
    <t>　　　　　行政单位医疗</t>
  </si>
  <si>
    <t>2101102</t>
  </si>
  <si>
    <t>　　　　　事业单位医疗</t>
  </si>
  <si>
    <t>2101103</t>
  </si>
  <si>
    <t>　　　　　公务员医疗补助</t>
  </si>
  <si>
    <t>211</t>
  </si>
  <si>
    <t>　　　节能环保支出</t>
  </si>
  <si>
    <t>21103</t>
  </si>
  <si>
    <t>　　　　污染防治</t>
  </si>
  <si>
    <t>2110301</t>
  </si>
  <si>
    <t>　　　　　大气</t>
  </si>
  <si>
    <t>212</t>
  </si>
  <si>
    <t>　　　城乡社区支出</t>
  </si>
  <si>
    <t>21201</t>
  </si>
  <si>
    <t>　　　　城乡社区管理事务</t>
  </si>
  <si>
    <t>　　　　　其他城乡社区管理事务支出</t>
  </si>
  <si>
    <t>　　　　城乡社区公共设施</t>
  </si>
  <si>
    <t>2120399</t>
  </si>
  <si>
    <t>　　　　　其他城乡社区公共设施支出</t>
  </si>
  <si>
    <t>213</t>
  </si>
  <si>
    <t>　　　农林水支出</t>
  </si>
  <si>
    <t>21307</t>
  </si>
  <si>
    <t>　　　　农村综合改革</t>
  </si>
  <si>
    <t>2130705</t>
  </si>
  <si>
    <t>　　　　　对村民委员会和村党支部的补助</t>
  </si>
  <si>
    <t>221</t>
  </si>
  <si>
    <t>　　　住房保障支出</t>
  </si>
  <si>
    <t>22102</t>
  </si>
  <si>
    <t>　　　　住房改革支出</t>
  </si>
  <si>
    <t>2210201</t>
  </si>
  <si>
    <t>　　　　　住房公积金</t>
  </si>
  <si>
    <t>合      计</t>
  </si>
  <si>
    <t>表3</t>
  </si>
  <si>
    <t>孝义市胜溪湖街道办事处2021年部门支出总表</t>
  </si>
  <si>
    <t>基本支出</t>
  </si>
  <si>
    <t>项目支出</t>
  </si>
  <si>
    <t>合计</t>
  </si>
  <si>
    <t>表4</t>
  </si>
  <si>
    <t>孝义市胜溪湖街道办事处2021年财政拨款收支总表</t>
  </si>
  <si>
    <t>小计</t>
  </si>
  <si>
    <t>政府性基金预算</t>
  </si>
  <si>
    <t>十五、资源勘探信息等支出</t>
  </si>
  <si>
    <t>表5</t>
  </si>
  <si>
    <t>孝义市胜溪湖街道办事处2021年一般公共预算支出表</t>
  </si>
  <si>
    <t>2020年预算数</t>
  </si>
  <si>
    <t>2021年预算数</t>
  </si>
  <si>
    <t>2021年预算数比2020年预算数增减%</t>
  </si>
  <si>
    <t>行政运行</t>
  </si>
  <si>
    <t>事业运行</t>
  </si>
  <si>
    <t>学前教育</t>
  </si>
  <si>
    <t>2080501</t>
  </si>
  <si>
    <t>行政单位离退休</t>
  </si>
  <si>
    <t>机关事业单位养老保险支出</t>
  </si>
  <si>
    <t>　　残疾人生活和护理补贴</t>
  </si>
  <si>
    <t>　　其他农村生活救助</t>
  </si>
  <si>
    <t>　其他计划生育事务支出</t>
  </si>
  <si>
    <t>　　其他城乡社区管理事务支出</t>
  </si>
  <si>
    <t>　其他城乡社区公共设施支出</t>
  </si>
  <si>
    <t>　对村民委员会和村党支部的补助</t>
  </si>
  <si>
    <t>　　　　住房公积金</t>
  </si>
  <si>
    <t>合     计</t>
  </si>
  <si>
    <t>表6</t>
  </si>
  <si>
    <t>孝义市胜溪湖街道办事处2021年一般公共预算基本支出经济科目表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</si>
  <si>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</si>
  <si>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</si>
  <si>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</si>
  <si>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</si>
  <si>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</si>
  <si>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</si>
  <si>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</si>
  <si>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</si>
  <si>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</si>
  <si>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</si>
  <si>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</si>
  <si>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</si>
  <si>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</si>
  <si>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</si>
  <si>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</si>
  <si>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</si>
  <si>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</si>
  <si>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</si>
  <si>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</si>
  <si>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</si>
  <si>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</si>
  <si>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</si>
  <si>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</si>
  <si>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</si>
  <si>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</si>
  <si>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</si>
  <si>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</si>
  <si>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</si>
  <si>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</si>
  <si>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</si>
  <si>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</si>
  <si>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</si>
  <si>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</si>
  <si>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</si>
  <si>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</si>
  <si>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</si>
  <si>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</si>
  <si>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</si>
  <si>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</si>
  <si>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</si>
  <si>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</si>
  <si>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</si>
  <si>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</si>
  <si>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</si>
  <si>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</si>
  <si>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</si>
  <si>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</si>
  <si>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</si>
  <si>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</si>
  <si>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</si>
  <si>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</si>
  <si>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</si>
  <si>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</si>
  <si>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</si>
  <si>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</si>
  <si>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孝义市胜溪湖街道办事处2021年一般公共预算“三公”经费支出情况统计表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</si>
  <si>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</si>
  <si>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</si>
  <si>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</si>
  <si>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</si>
  <si>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</si>
  <si>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</si>
  <si>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</si>
  <si>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</si>
  <si>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孝义市胜溪湖街道办事处2021年政府性基金预算支出表</t>
  </si>
  <si>
    <t>2021年预算比2020年预算数增减</t>
  </si>
  <si>
    <t>表9</t>
  </si>
  <si>
    <t>孝义市胜溪湖街道办事处2021年一般公共预算重点项目绩效目标表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</si>
  <si>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</si>
  <si>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</si>
  <si>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</si>
  <si>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</si>
  <si>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</si>
  <si>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</si>
  <si>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</si>
  <si>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</si>
  <si>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</si>
  <si>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</si>
  <si>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　　　失地农民生活补助</t>
  </si>
  <si>
    <t>[2082502]其他农村生活救助</t>
  </si>
  <si>
    <t>[30399]其他对个人和家庭的补助</t>
  </si>
  <si>
    <t>　　　胜溪胡 街办中心幼儿园建设项目</t>
  </si>
  <si>
    <t>[2050201]学前教育</t>
  </si>
  <si>
    <t>[31005]基础设施建设</t>
  </si>
  <si>
    <t>　　　爱国卫生奖补金</t>
  </si>
  <si>
    <t>[2120399]其他城乡社区公共设施支出</t>
  </si>
  <si>
    <t>[31099]其他资本性支出</t>
  </si>
  <si>
    <t>　　　胜溪湖绿化工程</t>
  </si>
  <si>
    <t>[31006]大型修缮</t>
  </si>
  <si>
    <t>　　　2018年煤改气壁挂炉补贴</t>
  </si>
  <si>
    <t>[2110301]大气</t>
  </si>
  <si>
    <t>[31003]专用设备购置</t>
  </si>
  <si>
    <t>　　　煤改电取暖设备补助</t>
  </si>
  <si>
    <t>　　　食堂补助</t>
  </si>
  <si>
    <t>[2010301]行政运行</t>
  </si>
  <si>
    <t>[30299]其他商品和服务支出</t>
  </si>
  <si>
    <t>　　　人大工作经费</t>
  </si>
  <si>
    <t>[30201]办公费</t>
  </si>
  <si>
    <t>　　　社区取暖费</t>
  </si>
  <si>
    <t>[2010350]事业运行</t>
  </si>
  <si>
    <t>[30208]取暖费</t>
  </si>
  <si>
    <t>　　　社区经费</t>
  </si>
  <si>
    <t>[2120199]其他城乡社区管理事务支出</t>
  </si>
  <si>
    <t>2120199</t>
  </si>
  <si>
    <t>　　　村级转移支付</t>
  </si>
  <si>
    <t>[2130705]对村民委员会和村党支部的补助</t>
  </si>
  <si>
    <t>　　　计生转移支付</t>
  </si>
  <si>
    <t>[2100799]其他计划生育事务支出</t>
  </si>
  <si>
    <t>　　　道路转移支付</t>
  </si>
  <si>
    <t>　　　参战士兵生活补助</t>
  </si>
  <si>
    <t>[30305]生活补助</t>
  </si>
  <si>
    <t>　　　第一书记经费</t>
  </si>
  <si>
    <t>　　　2020年度奖补资金</t>
  </si>
  <si>
    <t>[2010300]行政运行</t>
  </si>
  <si>
    <t>[30226]劳务费</t>
  </si>
  <si>
    <t>[30205]水费</t>
  </si>
  <si>
    <t>[30211]差旅费</t>
  </si>
  <si>
    <t>[30216]培训费</t>
  </si>
  <si>
    <t>[30231]公务用车运行维护费</t>
  </si>
  <si>
    <t>[31002]办公设备购置</t>
  </si>
  <si>
    <t>[30207]邮电费</t>
  </si>
  <si>
    <t>[30202]印刷费</t>
  </si>
  <si>
    <t>[30213]维修（护）费</t>
  </si>
  <si>
    <t>　　　村级纪检监察员补助</t>
  </si>
  <si>
    <t>　　　2020年村主干报酬及退职主干生活补助</t>
  </si>
  <si>
    <t>[30199]其他工资福利支出</t>
  </si>
  <si>
    <t>　　　公务用车燃油补贴统筹费</t>
  </si>
  <si>
    <t>　　　曹溪河森林公园2020年管理经费</t>
  </si>
  <si>
    <t>　　　曹溪河森林公园2019年管理经费</t>
  </si>
  <si>
    <r>
      <rPr>
        <sz val="11"/>
        <color rgb="FF000000"/>
        <rFont val="Calibri"/>
        <charset val="0"/>
      </rPr>
      <t>[2010350]</t>
    </r>
    <r>
      <rPr>
        <sz val="11"/>
        <color rgb="FF000000"/>
        <rFont val="宋体"/>
        <charset val="0"/>
      </rPr>
      <t>事业运行</t>
    </r>
  </si>
  <si>
    <t>[30214]租赁费</t>
  </si>
  <si>
    <t>[30239]其他交通费用</t>
  </si>
  <si>
    <t>　　　工作经费</t>
  </si>
  <si>
    <t>　　　扶持再就业退役士兵工资</t>
  </si>
  <si>
    <t>　　　驻村选派干部工作经费</t>
  </si>
  <si>
    <t>　　　干部驻村工作经费</t>
  </si>
  <si>
    <t>　　　政法委津贴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</si>
  <si>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</si>
  <si>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孝义市胜溪湖街道办事处2021年政府采购预算表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</si>
  <si>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</si>
  <si>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</si>
  <si>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</si>
  <si>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</si>
  <si>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</si>
  <si>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</si>
  <si>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</si>
  <si>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</si>
  <si>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</si>
  <si>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</si>
  <si>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</si>
  <si>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</si>
  <si>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</si>
  <si>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</si>
  <si>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</si>
  <si>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印刷品</t>
  </si>
  <si>
    <t>公务用车加油及保养</t>
  </si>
  <si>
    <t>笔记本电脑、打印机</t>
  </si>
  <si>
    <t>台</t>
  </si>
  <si>
    <t>14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</si>
  <si>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</si>
  <si>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孝义市胜溪湖街道办事处2021年政府购买服务支出预算表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</si>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</sst>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1"/>
      <color indexed="8"/>
      <name val="Calibri"/>
      <charset val="0"/>
    </font>
    <font>
      <sz val="11"/>
      <color rgb="FF000000"/>
      <name val="Calibri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22" borderId="2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23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4" borderId="22" applyNumberFormat="0" applyAlignment="0" applyProtection="0">
      <alignment vertical="center"/>
    </xf>
    <xf numFmtId="0" fontId="31" fillId="14" borderId="26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Protection="0"/>
  </cellStyleXfs>
  <cellXfs count="19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49" fontId="0" fillId="0" borderId="0" xfId="0" applyNumberFormat="1" applyProtection="1"/>
    <xf numFmtId="177" fontId="0" fillId="0" borderId="0" xfId="0" applyNumberFormat="1" applyProtection="1"/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177" fontId="0" fillId="0" borderId="8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2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vertical="center"/>
    </xf>
    <xf numFmtId="49" fontId="0" fillId="0" borderId="0" xfId="0" applyNumberFormat="1" applyAlignment="1" applyProtection="1">
      <alignment horizontal="center"/>
    </xf>
    <xf numFmtId="178" fontId="0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center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49" fontId="0" fillId="0" borderId="0" xfId="0" applyNumberFormat="1" applyFont="1" applyFill="1" applyAlignment="1" applyProtection="1">
      <alignment horizontal="center"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8" fillId="0" borderId="2" xfId="0" applyFont="1" applyFill="1" applyBorder="1" applyAlignment="1" applyProtection="1">
      <alignment vertical="center"/>
    </xf>
    <xf numFmtId="0" fontId="0" fillId="0" borderId="2" xfId="0" applyBorder="1" applyProtection="1"/>
    <xf numFmtId="49" fontId="0" fillId="0" borderId="2" xfId="0" applyNumberFormat="1" applyBorder="1" applyAlignment="1" applyProtection="1">
      <alignment horizontal="center"/>
    </xf>
    <xf numFmtId="0" fontId="9" fillId="0" borderId="2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177" fontId="0" fillId="0" borderId="0" xfId="0" applyNumberFormat="1" applyAlignment="1" applyProtection="1">
      <alignment horizontal="center"/>
    </xf>
    <xf numFmtId="0" fontId="0" fillId="0" borderId="0" xfId="0" applyFont="1" applyAlignment="1" applyProtection="1">
      <alignment vertical="center"/>
    </xf>
    <xf numFmtId="177" fontId="0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center" vertical="center"/>
    </xf>
    <xf numFmtId="177" fontId="7" fillId="0" borderId="0" xfId="0" applyNumberFormat="1" applyFont="1" applyAlignment="1" applyProtection="1">
      <alignment horizontal="center" vertical="center"/>
    </xf>
    <xf numFmtId="0" fontId="10" fillId="0" borderId="10" xfId="0" applyFont="1" applyBorder="1" applyAlignment="1" applyProtection="1">
      <alignment vertical="center"/>
    </xf>
    <xf numFmtId="177" fontId="0" fillId="0" borderId="0" xfId="0" applyNumberFormat="1" applyFont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177" fontId="0" fillId="0" borderId="11" xfId="0" applyNumberFormat="1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177" fontId="0" fillId="0" borderId="12" xfId="0" applyNumberFormat="1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 wrapText="1"/>
    </xf>
    <xf numFmtId="177" fontId="5" fillId="0" borderId="13" xfId="0" applyNumberFormat="1" applyFont="1" applyBorder="1" applyAlignment="1" applyProtection="1">
      <alignment horizontal="center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177" fontId="3" fillId="0" borderId="0" xfId="0" applyNumberFormat="1" applyFont="1" applyProtection="1"/>
    <xf numFmtId="177" fontId="6" fillId="0" borderId="0" xfId="0" applyNumberFormat="1" applyFont="1" applyAlignment="1" applyProtection="1">
      <alignment horizontal="left"/>
    </xf>
    <xf numFmtId="177" fontId="7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6" xfId="0" applyNumberFormat="1" applyFont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4" fontId="5" fillId="0" borderId="9" xfId="0" applyNumberFormat="1" applyFont="1" applyFill="1" applyBorder="1" applyAlignment="1" applyProtection="1">
      <alignment horizontal="center" vertical="center"/>
    </xf>
    <xf numFmtId="4" fontId="5" fillId="0" borderId="14" xfId="0" applyNumberFormat="1" applyFont="1" applyFill="1" applyBorder="1" applyAlignment="1" applyProtection="1">
      <alignment horizontal="center" vertical="center"/>
    </xf>
    <xf numFmtId="4" fontId="5" fillId="0" borderId="2" xfId="0" applyNumberFormat="1" applyFont="1" applyFill="1" applyBorder="1" applyAlignment="1" applyProtection="1">
      <alignment horizontal="center" vertical="center"/>
    </xf>
    <xf numFmtId="4" fontId="5" fillId="0" borderId="15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/>
    </xf>
    <xf numFmtId="4" fontId="5" fillId="0" borderId="16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Alignment="1" applyProtection="1">
      <alignment horizontal="center"/>
    </xf>
    <xf numFmtId="177" fontId="6" fillId="0" borderId="0" xfId="0" applyNumberFormat="1" applyFont="1" applyAlignment="1" applyProtection="1">
      <alignment horizontal="center"/>
    </xf>
    <xf numFmtId="177" fontId="0" fillId="0" borderId="0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vertical="center" wrapText="1"/>
    </xf>
    <xf numFmtId="0" fontId="0" fillId="0" borderId="2" xfId="0" applyBorder="1" applyAlignment="1" applyProtection="1">
      <alignment horizontal="center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vertical="center" wrapText="1"/>
    </xf>
    <xf numFmtId="177" fontId="0" fillId="0" borderId="1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vertical="center" wrapText="1"/>
    </xf>
    <xf numFmtId="0" fontId="3" fillId="0" borderId="2" xfId="0" applyFont="1" applyBorder="1" applyProtection="1"/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Border="1" applyProtection="1"/>
    <xf numFmtId="0" fontId="5" fillId="0" borderId="0" xfId="0" applyFont="1" applyFill="1" applyBorder="1" applyAlignment="1" applyProtection="1">
      <alignment vertical="center" wrapText="1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horizontal="center" vertical="center"/>
    </xf>
    <xf numFmtId="177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</xf>
    <xf numFmtId="0" fontId="5" fillId="0" borderId="15" xfId="0" applyFont="1" applyFill="1" applyBorder="1" applyAlignment="1" applyProtection="1">
      <alignment vertical="center" wrapText="1"/>
    </xf>
    <xf numFmtId="177" fontId="12" fillId="0" borderId="0" xfId="0" applyNumberFormat="1" applyFont="1" applyAlignment="1" applyProtection="1">
      <alignment vertical="center"/>
    </xf>
    <xf numFmtId="177" fontId="12" fillId="0" borderId="0" xfId="0" applyNumberFormat="1" applyFont="1" applyAlignment="1" applyProtection="1">
      <alignment horizontal="right" vertical="center"/>
    </xf>
    <xf numFmtId="177" fontId="2" fillId="0" borderId="0" xfId="0" applyNumberFormat="1" applyFont="1" applyAlignment="1" applyProtection="1">
      <alignment vertical="center"/>
    </xf>
    <xf numFmtId="177" fontId="0" fillId="0" borderId="0" xfId="0" applyNumberFormat="1" applyFont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" fontId="5" fillId="0" borderId="9" xfId="0" applyNumberFormat="1" applyFont="1" applyFill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showGridLines="0" showZeros="0" workbookViewId="0">
      <selection activeCell="A1" sqref="$A1:$XFD1048576"/>
    </sheetView>
  </sheetViews>
  <sheetFormatPr defaultColWidth="6.875" defaultRowHeight="11.25" outlineLevelCol="7"/>
  <cols>
    <col min="1" max="1" width="33" style="77" customWidth="1"/>
    <col min="2" max="3" width="9.25" style="77" customWidth="1"/>
    <col min="4" max="4" width="9.25" style="118" customWidth="1"/>
    <col min="5" max="5" width="34.125" style="77" customWidth="1"/>
    <col min="6" max="6" width="10.25" style="118" customWidth="1"/>
    <col min="7" max="7" width="10.25" style="77" customWidth="1"/>
    <col min="8" max="8" width="10.25" style="118" customWidth="1"/>
    <col min="9" max="16384" width="6.875" style="77"/>
  </cols>
  <sheetData>
    <row r="1" ht="16.5" customHeight="1" spans="1:8">
      <c r="A1" s="80" t="s">
        <v>0</v>
      </c>
      <c r="B1" s="80"/>
      <c r="C1" s="80"/>
      <c r="D1" s="177"/>
      <c r="E1" s="135"/>
      <c r="F1" s="177"/>
      <c r="G1" s="135"/>
      <c r="H1" s="178"/>
    </row>
    <row r="2" ht="18.75" customHeight="1" spans="1:8">
      <c r="A2" s="137"/>
      <c r="B2" s="137"/>
      <c r="C2" s="137"/>
      <c r="D2" s="177"/>
      <c r="E2" s="135"/>
      <c r="F2" s="177"/>
      <c r="G2" s="135"/>
      <c r="H2" s="178"/>
    </row>
    <row r="3" ht="21" customHeight="1" spans="1:8">
      <c r="A3" s="95" t="s">
        <v>1</v>
      </c>
      <c r="B3" s="95"/>
      <c r="C3" s="95"/>
      <c r="D3" s="96"/>
      <c r="E3" s="95"/>
      <c r="F3" s="96"/>
      <c r="G3" s="95"/>
      <c r="H3" s="96"/>
    </row>
    <row r="4" ht="14.25" customHeight="1" spans="1:8">
      <c r="A4" s="138"/>
      <c r="B4" s="138"/>
      <c r="C4" s="138"/>
      <c r="D4" s="179"/>
      <c r="E4" s="138"/>
      <c r="F4" s="179"/>
      <c r="G4" s="138"/>
      <c r="H4" s="180" t="s">
        <v>2</v>
      </c>
    </row>
    <row r="5" ht="24" customHeight="1" spans="1:8">
      <c r="A5" s="191" t="s">
        <v>3</v>
      </c>
      <c r="B5" s="81"/>
      <c r="C5" s="81"/>
      <c r="D5" s="102"/>
      <c r="E5" s="191" t="s">
        <v>4</v>
      </c>
      <c r="F5" s="102"/>
      <c r="G5" s="81"/>
      <c r="H5" s="102"/>
    </row>
    <row r="6" ht="24" customHeight="1" spans="1:8">
      <c r="A6" s="192" t="s">
        <v>5</v>
      </c>
      <c r="B6" s="150" t="s">
        <v>6</v>
      </c>
      <c r="C6" s="182"/>
      <c r="D6" s="183"/>
      <c r="E6" s="171" t="s">
        <v>7</v>
      </c>
      <c r="F6" s="184" t="s">
        <v>6</v>
      </c>
      <c r="G6" s="182"/>
      <c r="H6" s="183"/>
    </row>
    <row r="7" ht="48.75" customHeight="1" spans="1:8">
      <c r="A7" s="185"/>
      <c r="B7" s="170" t="s">
        <v>8</v>
      </c>
      <c r="C7" s="170" t="s">
        <v>9</v>
      </c>
      <c r="D7" s="153" t="s">
        <v>10</v>
      </c>
      <c r="E7" s="173"/>
      <c r="F7" s="153" t="s">
        <v>8</v>
      </c>
      <c r="G7" s="170" t="s">
        <v>9</v>
      </c>
      <c r="H7" s="153" t="s">
        <v>10</v>
      </c>
    </row>
    <row r="8" ht="24" customHeight="1" spans="1:8">
      <c r="A8" s="85" t="s">
        <v>11</v>
      </c>
      <c r="B8" s="85">
        <v>970.36</v>
      </c>
      <c r="C8" s="186">
        <v>1725.37</v>
      </c>
      <c r="D8" s="187">
        <v>77.81</v>
      </c>
      <c r="E8" s="83" t="s">
        <v>12</v>
      </c>
      <c r="F8" s="125">
        <v>551.3</v>
      </c>
      <c r="G8" s="186">
        <v>683.99</v>
      </c>
      <c r="H8" s="187">
        <v>24.07</v>
      </c>
    </row>
    <row r="9" ht="24" customHeight="1" spans="1:8">
      <c r="A9" s="85" t="s">
        <v>13</v>
      </c>
      <c r="B9" s="85"/>
      <c r="C9" s="85"/>
      <c r="D9" s="187"/>
      <c r="E9" s="83" t="s">
        <v>14</v>
      </c>
      <c r="F9" s="125"/>
      <c r="G9" s="186"/>
      <c r="H9" s="187"/>
    </row>
    <row r="10" ht="24" customHeight="1" spans="1:8">
      <c r="A10" s="85" t="s">
        <v>15</v>
      </c>
      <c r="B10" s="85"/>
      <c r="C10" s="85"/>
      <c r="D10" s="130"/>
      <c r="E10" s="83" t="s">
        <v>16</v>
      </c>
      <c r="F10" s="125"/>
      <c r="G10" s="186"/>
      <c r="H10" s="187"/>
    </row>
    <row r="11" ht="24" customHeight="1" spans="1:8">
      <c r="A11" s="85" t="s">
        <v>17</v>
      </c>
      <c r="B11" s="85"/>
      <c r="C11" s="85"/>
      <c r="D11" s="130"/>
      <c r="E11" s="85" t="s">
        <v>18</v>
      </c>
      <c r="F11" s="130"/>
      <c r="G11" s="186"/>
      <c r="H11" s="187"/>
    </row>
    <row r="12" ht="24" customHeight="1" spans="1:8">
      <c r="A12" s="85"/>
      <c r="B12" s="85"/>
      <c r="C12" s="85"/>
      <c r="D12" s="130"/>
      <c r="E12" s="83" t="s">
        <v>19</v>
      </c>
      <c r="F12" s="125"/>
      <c r="G12" s="186">
        <v>40</v>
      </c>
      <c r="H12" s="187">
        <v>100</v>
      </c>
    </row>
    <row r="13" ht="24" customHeight="1" spans="1:8">
      <c r="A13" s="85"/>
      <c r="B13" s="85"/>
      <c r="C13" s="85"/>
      <c r="D13" s="130"/>
      <c r="E13" s="83" t="s">
        <v>20</v>
      </c>
      <c r="F13" s="125"/>
      <c r="G13" s="186"/>
      <c r="H13" s="187"/>
    </row>
    <row r="14" ht="24" customHeight="1" spans="1:8">
      <c r="A14" s="85"/>
      <c r="B14" s="85"/>
      <c r="C14" s="85"/>
      <c r="D14" s="130"/>
      <c r="E14" s="85" t="s">
        <v>21</v>
      </c>
      <c r="F14" s="130"/>
      <c r="G14" s="186"/>
      <c r="H14" s="187"/>
    </row>
    <row r="15" ht="24" customHeight="1" spans="1:8">
      <c r="A15" s="85"/>
      <c r="B15" s="85"/>
      <c r="C15" s="85"/>
      <c r="D15" s="130"/>
      <c r="E15" s="85" t="s">
        <v>22</v>
      </c>
      <c r="F15" s="188">
        <v>91.83</v>
      </c>
      <c r="G15" s="186">
        <v>367.64</v>
      </c>
      <c r="H15" s="187">
        <v>300.35</v>
      </c>
    </row>
    <row r="16" ht="24" customHeight="1" spans="1:8">
      <c r="A16" s="85"/>
      <c r="B16" s="85"/>
      <c r="C16" s="85"/>
      <c r="D16" s="130"/>
      <c r="E16" s="83" t="s">
        <v>23</v>
      </c>
      <c r="F16" s="189">
        <v>57.95</v>
      </c>
      <c r="G16" s="186">
        <v>36.18</v>
      </c>
      <c r="H16" s="187">
        <v>-37.57</v>
      </c>
    </row>
    <row r="17" ht="24" customHeight="1" spans="1:8">
      <c r="A17" s="85"/>
      <c r="B17" s="85"/>
      <c r="C17" s="85"/>
      <c r="D17" s="130"/>
      <c r="E17" s="83" t="s">
        <v>24</v>
      </c>
      <c r="F17" s="189"/>
      <c r="G17" s="186">
        <v>101.62</v>
      </c>
      <c r="H17" s="187">
        <v>100</v>
      </c>
    </row>
    <row r="18" ht="24" customHeight="1" spans="1:8">
      <c r="A18" s="85"/>
      <c r="B18" s="85"/>
      <c r="C18" s="85"/>
      <c r="D18" s="130"/>
      <c r="E18" s="85" t="s">
        <v>25</v>
      </c>
      <c r="F18" s="188">
        <v>96.58</v>
      </c>
      <c r="G18" s="186">
        <v>296.05</v>
      </c>
      <c r="H18" s="187">
        <v>206.53</v>
      </c>
    </row>
    <row r="19" ht="24" customHeight="1" spans="1:8">
      <c r="A19" s="85"/>
      <c r="B19" s="85"/>
      <c r="C19" s="85"/>
      <c r="D19" s="130"/>
      <c r="E19" s="85" t="s">
        <v>26</v>
      </c>
      <c r="F19" s="130">
        <v>119.75</v>
      </c>
      <c r="G19" s="186">
        <v>145.9</v>
      </c>
      <c r="H19" s="187">
        <v>21.84</v>
      </c>
    </row>
    <row r="20" ht="24" customHeight="1" spans="1:8">
      <c r="A20" s="85"/>
      <c r="B20" s="85"/>
      <c r="C20" s="85"/>
      <c r="D20" s="130"/>
      <c r="E20" s="85" t="s">
        <v>27</v>
      </c>
      <c r="F20" s="130"/>
      <c r="H20" s="187"/>
    </row>
    <row r="21" ht="24" customHeight="1" spans="1:8">
      <c r="A21" s="85"/>
      <c r="B21" s="85"/>
      <c r="C21" s="85"/>
      <c r="D21" s="130"/>
      <c r="E21" s="85" t="s">
        <v>28</v>
      </c>
      <c r="F21" s="130"/>
      <c r="G21" s="186"/>
      <c r="H21" s="187"/>
    </row>
    <row r="22" ht="24" customHeight="1" spans="1:8">
      <c r="A22" s="85"/>
      <c r="B22" s="85"/>
      <c r="C22" s="85"/>
      <c r="D22" s="130"/>
      <c r="E22" s="85" t="s">
        <v>29</v>
      </c>
      <c r="F22" s="130"/>
      <c r="G22" s="186"/>
      <c r="H22" s="187"/>
    </row>
    <row r="23" ht="24" customHeight="1" spans="1:8">
      <c r="A23" s="85"/>
      <c r="B23" s="85"/>
      <c r="C23" s="85"/>
      <c r="D23" s="130"/>
      <c r="E23" s="85" t="s">
        <v>30</v>
      </c>
      <c r="F23" s="130"/>
      <c r="G23" s="186"/>
      <c r="H23" s="187"/>
    </row>
    <row r="24" ht="24" customHeight="1" spans="1:8">
      <c r="A24" s="85"/>
      <c r="B24" s="85"/>
      <c r="C24" s="85"/>
      <c r="D24" s="130"/>
      <c r="E24" s="85" t="s">
        <v>31</v>
      </c>
      <c r="F24" s="130"/>
      <c r="G24" s="186"/>
      <c r="H24" s="187"/>
    </row>
    <row r="25" ht="24" customHeight="1" spans="1:8">
      <c r="A25" s="85"/>
      <c r="B25" s="85"/>
      <c r="C25" s="85"/>
      <c r="D25" s="130"/>
      <c r="E25" s="85" t="s">
        <v>32</v>
      </c>
      <c r="F25" s="130">
        <v>52.95</v>
      </c>
      <c r="G25" s="186">
        <v>53.99</v>
      </c>
      <c r="H25" s="187">
        <v>1.96</v>
      </c>
    </row>
    <row r="26" ht="24" customHeight="1" spans="1:8">
      <c r="A26" s="85"/>
      <c r="B26" s="85"/>
      <c r="C26" s="85"/>
      <c r="D26" s="130"/>
      <c r="E26" s="85" t="s">
        <v>33</v>
      </c>
      <c r="F26" s="130"/>
      <c r="G26" s="186"/>
      <c r="H26" s="187"/>
    </row>
    <row r="27" ht="24" customHeight="1" spans="1:8">
      <c r="A27" s="85"/>
      <c r="B27" s="85"/>
      <c r="C27" s="85"/>
      <c r="D27" s="130"/>
      <c r="E27" s="85" t="s">
        <v>34</v>
      </c>
      <c r="F27" s="130"/>
      <c r="H27" s="187"/>
    </row>
    <row r="28" ht="24" customHeight="1" spans="1:8">
      <c r="A28" s="85"/>
      <c r="B28" s="85"/>
      <c r="C28" s="85"/>
      <c r="D28" s="130"/>
      <c r="E28" s="85" t="s">
        <v>35</v>
      </c>
      <c r="F28" s="190"/>
      <c r="G28" s="116"/>
      <c r="H28" s="187"/>
    </row>
    <row r="29" ht="24" customHeight="1" spans="1:8">
      <c r="A29" s="81" t="s">
        <v>36</v>
      </c>
      <c r="B29" s="81">
        <v>970.36</v>
      </c>
      <c r="C29" s="186">
        <v>1725.37</v>
      </c>
      <c r="D29" s="187">
        <v>77.81</v>
      </c>
      <c r="E29" s="81" t="s">
        <v>37</v>
      </c>
      <c r="F29" s="81">
        <f>SUM(F8:F28)</f>
        <v>970.36</v>
      </c>
      <c r="G29" s="81">
        <f>SUM(G8:G28)</f>
        <v>1725.37</v>
      </c>
      <c r="H29" s="187">
        <v>77.81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1"/>
  <sheetViews>
    <sheetView showGridLines="0" showZeros="0" workbookViewId="0">
      <selection activeCell="C42" sqref="C42"/>
    </sheetView>
  </sheetViews>
  <sheetFormatPr defaultColWidth="6.875" defaultRowHeight="30" customHeight="1" outlineLevelCol="6"/>
  <cols>
    <col min="1" max="1" width="20.625" style="133" customWidth="1"/>
    <col min="2" max="2" width="31.25" style="133" customWidth="1"/>
    <col min="3" max="4" width="14.625" style="118" customWidth="1"/>
    <col min="5" max="5" width="14.625" style="77" customWidth="1"/>
    <col min="6" max="6" width="12" style="77" customWidth="1"/>
    <col min="7" max="7" width="15.625" style="77" customWidth="1"/>
    <col min="8" max="16384" width="6.875" style="77"/>
  </cols>
  <sheetData>
    <row r="1" customHeight="1" spans="1:7">
      <c r="A1" s="57" t="s">
        <v>38</v>
      </c>
      <c r="B1" s="165"/>
      <c r="C1" s="119"/>
      <c r="D1" s="94"/>
      <c r="E1" s="88"/>
      <c r="F1" s="88"/>
      <c r="G1" s="88"/>
    </row>
    <row r="2" customHeight="1" spans="1:7">
      <c r="A2" s="79" t="s">
        <v>39</v>
      </c>
      <c r="B2" s="79"/>
      <c r="C2" s="120"/>
      <c r="D2" s="120"/>
      <c r="E2" s="79"/>
      <c r="F2" s="79"/>
      <c r="G2" s="79"/>
    </row>
    <row r="3" customHeight="1" spans="1:7">
      <c r="A3" s="166"/>
      <c r="B3" s="166"/>
      <c r="C3" s="167"/>
      <c r="D3" s="167"/>
      <c r="E3" s="80"/>
      <c r="F3" s="80"/>
      <c r="G3" s="168" t="s">
        <v>2</v>
      </c>
    </row>
    <row r="4" customHeight="1" spans="1:7">
      <c r="A4" s="81" t="s">
        <v>40</v>
      </c>
      <c r="B4" s="81"/>
      <c r="C4" s="169" t="s">
        <v>36</v>
      </c>
      <c r="D4" s="153" t="s">
        <v>41</v>
      </c>
      <c r="E4" s="170" t="s">
        <v>42</v>
      </c>
      <c r="F4" s="170" t="s">
        <v>43</v>
      </c>
      <c r="G4" s="171" t="s">
        <v>44</v>
      </c>
    </row>
    <row r="5" s="76" customFormat="1" customHeight="1" spans="1:7">
      <c r="A5" s="81" t="s">
        <v>45</v>
      </c>
      <c r="B5" s="81" t="s">
        <v>46</v>
      </c>
      <c r="C5" s="172"/>
      <c r="D5" s="153"/>
      <c r="E5" s="170"/>
      <c r="F5" s="170"/>
      <c r="G5" s="173"/>
    </row>
    <row r="6" s="76" customFormat="1" customHeight="1" spans="1:7">
      <c r="A6" s="81">
        <v>201</v>
      </c>
      <c r="B6" s="127" t="s">
        <v>47</v>
      </c>
      <c r="C6" s="172">
        <v>683.99</v>
      </c>
      <c r="D6" s="153">
        <v>683.99</v>
      </c>
      <c r="E6" s="170"/>
      <c r="F6" s="170"/>
      <c r="G6" s="173"/>
    </row>
    <row r="7" s="76" customFormat="1" customHeight="1" spans="1:7">
      <c r="A7" s="81">
        <v>20103</v>
      </c>
      <c r="B7" s="127" t="s">
        <v>48</v>
      </c>
      <c r="C7" s="172">
        <f>C8+C9</f>
        <v>683.99</v>
      </c>
      <c r="D7" s="172">
        <f>D8+D9</f>
        <v>683.99</v>
      </c>
      <c r="E7" s="170"/>
      <c r="F7" s="170"/>
      <c r="G7" s="173"/>
    </row>
    <row r="8" s="76" customFormat="1" customHeight="1" spans="1:7">
      <c r="A8" s="123" t="s">
        <v>49</v>
      </c>
      <c r="B8" s="127" t="s">
        <v>50</v>
      </c>
      <c r="C8" s="125">
        <v>228.89</v>
      </c>
      <c r="D8" s="125">
        <v>228.89</v>
      </c>
      <c r="E8" s="90"/>
      <c r="F8" s="90"/>
      <c r="G8" s="90"/>
    </row>
    <row r="9" s="76" customFormat="1" customHeight="1" spans="1:7">
      <c r="A9" s="123" t="s">
        <v>51</v>
      </c>
      <c r="B9" s="127" t="s">
        <v>52</v>
      </c>
      <c r="C9" s="125">
        <v>455.1</v>
      </c>
      <c r="D9" s="125">
        <v>455.1</v>
      </c>
      <c r="E9" s="90"/>
      <c r="F9" s="90"/>
      <c r="G9" s="90"/>
    </row>
    <row r="10" s="76" customFormat="1" customHeight="1" spans="1:7">
      <c r="A10" s="123" t="s">
        <v>53</v>
      </c>
      <c r="B10" s="127" t="s">
        <v>54</v>
      </c>
      <c r="C10" s="125">
        <v>40</v>
      </c>
      <c r="D10" s="125">
        <v>40</v>
      </c>
      <c r="E10" s="90"/>
      <c r="F10" s="90"/>
      <c r="G10" s="90"/>
    </row>
    <row r="11" s="76" customFormat="1" customHeight="1" spans="1:7">
      <c r="A11" s="123" t="s">
        <v>55</v>
      </c>
      <c r="B11" s="127" t="s">
        <v>56</v>
      </c>
      <c r="C11" s="125">
        <v>40</v>
      </c>
      <c r="D11" s="125">
        <v>40</v>
      </c>
      <c r="E11" s="90"/>
      <c r="F11" s="90"/>
      <c r="G11" s="90"/>
    </row>
    <row r="12" s="76" customFormat="1" customHeight="1" spans="1:7">
      <c r="A12" s="123" t="s">
        <v>57</v>
      </c>
      <c r="B12" s="127" t="s">
        <v>58</v>
      </c>
      <c r="C12" s="125">
        <v>40</v>
      </c>
      <c r="D12" s="125">
        <v>40</v>
      </c>
      <c r="E12" s="90"/>
      <c r="F12" s="90"/>
      <c r="G12" s="90"/>
    </row>
    <row r="13" s="76" customFormat="1" customHeight="1" spans="1:7">
      <c r="A13" s="123" t="s">
        <v>59</v>
      </c>
      <c r="B13" s="127" t="s">
        <v>60</v>
      </c>
      <c r="C13" s="125">
        <f>C14+C16+C18</f>
        <v>367.64</v>
      </c>
      <c r="D13" s="125">
        <f>D14+D16+D18</f>
        <v>367.64</v>
      </c>
      <c r="E13" s="90"/>
      <c r="F13" s="90"/>
      <c r="G13" s="90"/>
    </row>
    <row r="14" s="76" customFormat="1" customHeight="1" spans="1:7">
      <c r="A14" s="123" t="s">
        <v>61</v>
      </c>
      <c r="B14" s="127" t="s">
        <v>62</v>
      </c>
      <c r="C14" s="125">
        <v>71.99</v>
      </c>
      <c r="D14" s="125">
        <v>71.99</v>
      </c>
      <c r="E14" s="90"/>
      <c r="F14" s="90"/>
      <c r="G14" s="90"/>
    </row>
    <row r="15" s="76" customFormat="1" customHeight="1" spans="1:7">
      <c r="A15" s="123" t="s">
        <v>63</v>
      </c>
      <c r="B15" s="127" t="s">
        <v>64</v>
      </c>
      <c r="C15" s="125">
        <v>71.99</v>
      </c>
      <c r="D15" s="125">
        <v>71.99</v>
      </c>
      <c r="E15" s="90"/>
      <c r="F15" s="90"/>
      <c r="G15" s="90"/>
    </row>
    <row r="16" s="76" customFormat="1" customHeight="1" spans="1:7">
      <c r="A16" s="123" t="s">
        <v>65</v>
      </c>
      <c r="B16" s="127" t="s">
        <v>66</v>
      </c>
      <c r="C16" s="125">
        <v>3.9</v>
      </c>
      <c r="D16" s="125">
        <v>3.9</v>
      </c>
      <c r="E16" s="90"/>
      <c r="F16" s="90"/>
      <c r="G16" s="90"/>
    </row>
    <row r="17" s="76" customFormat="1" customHeight="1" spans="1:7">
      <c r="A17" s="123" t="s">
        <v>67</v>
      </c>
      <c r="B17" s="127" t="s">
        <v>68</v>
      </c>
      <c r="C17" s="125">
        <v>3.9</v>
      </c>
      <c r="D17" s="125">
        <v>3.9</v>
      </c>
      <c r="E17" s="90"/>
      <c r="F17" s="90"/>
      <c r="G17" s="90"/>
    </row>
    <row r="18" s="76" customFormat="1" customHeight="1" spans="1:7">
      <c r="A18" s="123" t="s">
        <v>69</v>
      </c>
      <c r="B18" s="127" t="s">
        <v>70</v>
      </c>
      <c r="C18" s="174">
        <v>291.75</v>
      </c>
      <c r="D18" s="174">
        <v>291.75</v>
      </c>
      <c r="E18" s="91"/>
      <c r="F18" s="91"/>
      <c r="G18" s="91"/>
    </row>
    <row r="19" customFormat="1" customHeight="1" spans="1:7">
      <c r="A19" s="123" t="s">
        <v>71</v>
      </c>
      <c r="B19" s="127" t="s">
        <v>72</v>
      </c>
      <c r="C19" s="175">
        <v>291.75</v>
      </c>
      <c r="D19" s="175">
        <v>291.75</v>
      </c>
      <c r="E19" s="91"/>
      <c r="F19" s="91"/>
      <c r="G19" s="91"/>
    </row>
    <row r="20" customFormat="1" customHeight="1" spans="1:7">
      <c r="A20" s="123" t="s">
        <v>73</v>
      </c>
      <c r="B20" s="127" t="s">
        <v>74</v>
      </c>
      <c r="C20" s="175">
        <f>C21+C23</f>
        <v>36.18</v>
      </c>
      <c r="D20" s="175">
        <f>D21+D23</f>
        <v>36.18</v>
      </c>
      <c r="E20" s="91"/>
      <c r="F20" s="91"/>
      <c r="G20" s="91"/>
    </row>
    <row r="21" customFormat="1" customHeight="1" spans="1:7">
      <c r="A21" s="123" t="s">
        <v>75</v>
      </c>
      <c r="B21" s="127" t="s">
        <v>76</v>
      </c>
      <c r="C21" s="175">
        <v>3.38</v>
      </c>
      <c r="D21" s="175">
        <v>3.38</v>
      </c>
      <c r="E21" s="91"/>
      <c r="F21" s="91"/>
      <c r="G21" s="91"/>
    </row>
    <row r="22" customFormat="1" customHeight="1" spans="1:7">
      <c r="A22" s="123" t="s">
        <v>77</v>
      </c>
      <c r="B22" s="127" t="s">
        <v>78</v>
      </c>
      <c r="C22" s="130">
        <v>3.38</v>
      </c>
      <c r="D22" s="130">
        <v>3.38</v>
      </c>
      <c r="E22" s="85"/>
      <c r="F22" s="85"/>
      <c r="G22" s="85"/>
    </row>
    <row r="23" customFormat="1" customHeight="1" spans="1:7">
      <c r="A23" s="123" t="s">
        <v>79</v>
      </c>
      <c r="B23" s="127" t="s">
        <v>80</v>
      </c>
      <c r="C23" s="130">
        <f>C24+C25+C26</f>
        <v>32.8</v>
      </c>
      <c r="D23" s="130">
        <f>D24+D25+D26</f>
        <v>32.8</v>
      </c>
      <c r="E23" s="85"/>
      <c r="F23" s="85"/>
      <c r="G23" s="85"/>
    </row>
    <row r="24" customFormat="1" customHeight="1" spans="1:7">
      <c r="A24" s="123" t="s">
        <v>81</v>
      </c>
      <c r="B24" s="127" t="s">
        <v>82</v>
      </c>
      <c r="C24" s="125">
        <v>7.72</v>
      </c>
      <c r="D24" s="125">
        <v>7.72</v>
      </c>
      <c r="E24" s="85"/>
      <c r="F24" s="85"/>
      <c r="G24" s="85"/>
    </row>
    <row r="25" customFormat="1" customHeight="1" spans="1:7">
      <c r="A25" s="123" t="s">
        <v>83</v>
      </c>
      <c r="B25" s="127" t="s">
        <v>84</v>
      </c>
      <c r="C25" s="125">
        <v>21.52</v>
      </c>
      <c r="D25" s="125">
        <v>21.52</v>
      </c>
      <c r="E25" s="85"/>
      <c r="F25" s="85"/>
      <c r="G25" s="85"/>
    </row>
    <row r="26" customFormat="1" customHeight="1" spans="1:7">
      <c r="A26" s="123" t="s">
        <v>85</v>
      </c>
      <c r="B26" s="127" t="s">
        <v>86</v>
      </c>
      <c r="C26" s="125">
        <v>3.56</v>
      </c>
      <c r="D26" s="125">
        <v>3.56</v>
      </c>
      <c r="E26" s="85"/>
      <c r="F26" s="85"/>
      <c r="G26" s="85"/>
    </row>
    <row r="27" customFormat="1" customHeight="1" spans="1:7">
      <c r="A27" s="123" t="s">
        <v>87</v>
      </c>
      <c r="B27" s="127" t="s">
        <v>88</v>
      </c>
      <c r="C27" s="125">
        <v>101.62</v>
      </c>
      <c r="D27" s="125">
        <v>101.62</v>
      </c>
      <c r="E27" s="85"/>
      <c r="F27" s="85"/>
      <c r="G27" s="85"/>
    </row>
    <row r="28" customFormat="1" customHeight="1" spans="1:7">
      <c r="A28" s="123" t="s">
        <v>89</v>
      </c>
      <c r="B28" s="127" t="s">
        <v>90</v>
      </c>
      <c r="C28" s="125">
        <v>101.62</v>
      </c>
      <c r="D28" s="125">
        <v>101.62</v>
      </c>
      <c r="E28" s="85"/>
      <c r="F28" s="85"/>
      <c r="G28" s="85"/>
    </row>
    <row r="29" customFormat="1" customHeight="1" spans="1:7">
      <c r="A29" s="123" t="s">
        <v>91</v>
      </c>
      <c r="B29" s="176" t="s">
        <v>92</v>
      </c>
      <c r="C29" s="125">
        <v>101.62</v>
      </c>
      <c r="D29" s="125">
        <v>101.62</v>
      </c>
      <c r="E29" s="85"/>
      <c r="F29" s="85"/>
      <c r="G29" s="85"/>
    </row>
    <row r="30" customFormat="1" customHeight="1" spans="1:7">
      <c r="A30" s="123" t="s">
        <v>93</v>
      </c>
      <c r="B30" s="127" t="s">
        <v>94</v>
      </c>
      <c r="C30" s="125">
        <f>C31+C33</f>
        <v>296.05</v>
      </c>
      <c r="D30" s="125">
        <f>D31+D33</f>
        <v>296.05</v>
      </c>
      <c r="E30" s="85"/>
      <c r="F30" s="85"/>
      <c r="G30" s="85"/>
    </row>
    <row r="31" customFormat="1" customHeight="1" spans="1:7">
      <c r="A31" s="123" t="s">
        <v>95</v>
      </c>
      <c r="B31" s="127" t="s">
        <v>96</v>
      </c>
      <c r="C31" s="125">
        <v>46</v>
      </c>
      <c r="D31" s="125">
        <v>46</v>
      </c>
      <c r="E31" s="85"/>
      <c r="F31" s="85"/>
      <c r="G31" s="85"/>
    </row>
    <row r="32" customFormat="1" customHeight="1" spans="1:7">
      <c r="A32" s="156">
        <v>2120199</v>
      </c>
      <c r="B32" s="127" t="s">
        <v>97</v>
      </c>
      <c r="C32" s="125">
        <v>46</v>
      </c>
      <c r="D32" s="125">
        <v>46</v>
      </c>
      <c r="E32" s="85"/>
      <c r="F32" s="85"/>
      <c r="G32" s="85"/>
    </row>
    <row r="33" customFormat="1" customHeight="1" spans="1:7">
      <c r="A33" s="156">
        <v>21203</v>
      </c>
      <c r="B33" s="127" t="s">
        <v>98</v>
      </c>
      <c r="C33" s="125">
        <v>250.05</v>
      </c>
      <c r="D33" s="125">
        <v>250.05</v>
      </c>
      <c r="E33" s="85"/>
      <c r="F33" s="85"/>
      <c r="G33" s="85"/>
    </row>
    <row r="34" customFormat="1" customHeight="1" spans="1:7">
      <c r="A34" s="123" t="s">
        <v>99</v>
      </c>
      <c r="B34" s="127" t="s">
        <v>100</v>
      </c>
      <c r="C34" s="125">
        <v>250.05</v>
      </c>
      <c r="D34" s="125">
        <v>250.05</v>
      </c>
      <c r="E34" s="85"/>
      <c r="F34" s="85"/>
      <c r="G34" s="85"/>
    </row>
    <row r="35" customFormat="1" customHeight="1" spans="1:7">
      <c r="A35" s="123" t="s">
        <v>101</v>
      </c>
      <c r="B35" s="127" t="s">
        <v>102</v>
      </c>
      <c r="C35" s="125">
        <v>145.9</v>
      </c>
      <c r="D35" s="125">
        <v>145.9</v>
      </c>
      <c r="E35" s="85"/>
      <c r="F35" s="85"/>
      <c r="G35" s="85"/>
    </row>
    <row r="36" customFormat="1" customHeight="1" spans="1:7">
      <c r="A36" s="123" t="s">
        <v>103</v>
      </c>
      <c r="B36" s="127" t="s">
        <v>104</v>
      </c>
      <c r="C36" s="125">
        <v>145.9</v>
      </c>
      <c r="D36" s="125">
        <v>145.9</v>
      </c>
      <c r="E36" s="85"/>
      <c r="F36" s="85"/>
      <c r="G36" s="85"/>
    </row>
    <row r="37" customFormat="1" customHeight="1" spans="1:7">
      <c r="A37" s="123" t="s">
        <v>105</v>
      </c>
      <c r="B37" s="127" t="s">
        <v>106</v>
      </c>
      <c r="C37" s="125">
        <v>145.9</v>
      </c>
      <c r="D37" s="125">
        <v>145.9</v>
      </c>
      <c r="E37" s="85"/>
      <c r="F37" s="85"/>
      <c r="G37" s="85"/>
    </row>
    <row r="38" customFormat="1" customHeight="1" spans="1:7">
      <c r="A38" s="123" t="s">
        <v>107</v>
      </c>
      <c r="B38" s="127" t="s">
        <v>108</v>
      </c>
      <c r="C38" s="125">
        <v>53.99</v>
      </c>
      <c r="D38" s="125">
        <v>53.99</v>
      </c>
      <c r="E38" s="85"/>
      <c r="F38" s="85"/>
      <c r="G38" s="85"/>
    </row>
    <row r="39" customFormat="1" customHeight="1" spans="1:7">
      <c r="A39" s="123" t="s">
        <v>109</v>
      </c>
      <c r="B39" s="127" t="s">
        <v>110</v>
      </c>
      <c r="C39" s="125">
        <v>53.99</v>
      </c>
      <c r="D39" s="125">
        <v>53.99</v>
      </c>
      <c r="E39" s="85"/>
      <c r="F39" s="85"/>
      <c r="G39" s="85"/>
    </row>
    <row r="40" customFormat="1" customHeight="1" spans="1:7">
      <c r="A40" s="123" t="s">
        <v>111</v>
      </c>
      <c r="B40" s="127" t="s">
        <v>112</v>
      </c>
      <c r="C40" s="125">
        <v>53.99</v>
      </c>
      <c r="D40" s="125">
        <v>53.99</v>
      </c>
      <c r="E40" s="85"/>
      <c r="F40" s="85"/>
      <c r="G40" s="85"/>
    </row>
    <row r="41" customHeight="1" spans="1:7">
      <c r="A41" s="86" t="s">
        <v>113</v>
      </c>
      <c r="B41" s="87"/>
      <c r="C41" s="125">
        <f>C6+C10+C13+C20+C27+C30+C35+C38</f>
        <v>1725.37</v>
      </c>
      <c r="D41" s="125">
        <f>D6+D10+D13+D20+D27+D30+D35+D38</f>
        <v>1725.37</v>
      </c>
      <c r="E41" s="85"/>
      <c r="F41" s="85"/>
      <c r="G41" s="85"/>
    </row>
  </sheetData>
  <mergeCells count="8">
    <mergeCell ref="A2:G2"/>
    <mergeCell ref="A4:B4"/>
    <mergeCell ref="A41:B4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5"/>
  <sheetViews>
    <sheetView showGridLines="0" showZeros="0" topLeftCell="A22" workbookViewId="0">
      <selection activeCell="K26" sqref="K26"/>
    </sheetView>
  </sheetViews>
  <sheetFormatPr defaultColWidth="6.875" defaultRowHeight="16.5" customHeight="1" outlineLevelCol="4"/>
  <cols>
    <col min="1" max="1" width="19.375" style="77" customWidth="1"/>
    <col min="2" max="2" width="31.625" style="77" customWidth="1"/>
    <col min="3" max="5" width="24.125" style="147" customWidth="1"/>
    <col min="6" max="16384" width="6.875" style="77"/>
  </cols>
  <sheetData>
    <row r="1" customHeight="1" spans="1:5">
      <c r="A1" s="78" t="s">
        <v>114</v>
      </c>
      <c r="B1" s="58"/>
      <c r="C1" s="148"/>
      <c r="D1" s="94"/>
      <c r="E1" s="94"/>
    </row>
    <row r="2" customHeight="1" spans="1:5">
      <c r="A2" s="58"/>
      <c r="B2" s="58"/>
      <c r="C2" s="148"/>
      <c r="D2" s="94"/>
      <c r="E2" s="94"/>
    </row>
    <row r="3" ht="30" customHeight="1" spans="1:5">
      <c r="A3" s="79" t="s">
        <v>115</v>
      </c>
      <c r="B3" s="79"/>
      <c r="C3" s="120"/>
      <c r="D3" s="120"/>
      <c r="E3" s="120"/>
    </row>
    <row r="4" customHeight="1" spans="1:5">
      <c r="A4" s="80"/>
      <c r="B4" s="80"/>
      <c r="C4" s="149"/>
      <c r="D4" s="149"/>
      <c r="E4" s="149" t="s">
        <v>2</v>
      </c>
    </row>
    <row r="5" customHeight="1" spans="1:5">
      <c r="A5" s="150" t="s">
        <v>40</v>
      </c>
      <c r="B5" s="151"/>
      <c r="C5" s="104" t="s">
        <v>37</v>
      </c>
      <c r="D5" s="104" t="s">
        <v>116</v>
      </c>
      <c r="E5" s="104" t="s">
        <v>117</v>
      </c>
    </row>
    <row r="6" s="76" customFormat="1" customHeight="1" spans="1:5">
      <c r="A6" s="81" t="s">
        <v>45</v>
      </c>
      <c r="B6" s="81" t="s">
        <v>46</v>
      </c>
      <c r="C6" s="126"/>
      <c r="D6" s="126"/>
      <c r="E6" s="126"/>
    </row>
    <row r="7" s="76" customFormat="1" customHeight="1" spans="1:5">
      <c r="A7" s="81">
        <v>201</v>
      </c>
      <c r="B7" s="152" t="s">
        <v>47</v>
      </c>
      <c r="C7" s="153">
        <v>683.99</v>
      </c>
      <c r="D7" s="153">
        <v>504.17</v>
      </c>
      <c r="E7" s="153">
        <v>179.82</v>
      </c>
    </row>
    <row r="8" s="76" customFormat="1" customHeight="1" spans="1:5">
      <c r="A8" s="81">
        <v>20103</v>
      </c>
      <c r="B8" s="152" t="s">
        <v>48</v>
      </c>
      <c r="C8" s="153">
        <f>C9+C10</f>
        <v>683.99</v>
      </c>
      <c r="D8" s="153">
        <f>D9+D10</f>
        <v>504.17</v>
      </c>
      <c r="E8" s="153">
        <f>E9+E10</f>
        <v>179.82</v>
      </c>
    </row>
    <row r="9" s="76" customFormat="1" customHeight="1" spans="1:5">
      <c r="A9" s="123" t="s">
        <v>49</v>
      </c>
      <c r="B9" s="152" t="s">
        <v>50</v>
      </c>
      <c r="C9" s="154">
        <v>228.89</v>
      </c>
      <c r="D9" s="153">
        <v>139.63</v>
      </c>
      <c r="E9" s="153">
        <v>89.26</v>
      </c>
    </row>
    <row r="10" s="76" customFormat="1" customHeight="1" spans="1:5">
      <c r="A10" s="123" t="s">
        <v>51</v>
      </c>
      <c r="B10" s="152" t="s">
        <v>52</v>
      </c>
      <c r="C10" s="154">
        <v>455.1</v>
      </c>
      <c r="D10" s="153">
        <v>364.54</v>
      </c>
      <c r="E10" s="153">
        <v>90.56</v>
      </c>
    </row>
    <row r="11" s="76" customFormat="1" customHeight="1" spans="1:5">
      <c r="A11" s="123" t="s">
        <v>53</v>
      </c>
      <c r="B11" s="152" t="s">
        <v>54</v>
      </c>
      <c r="C11" s="154">
        <v>40</v>
      </c>
      <c r="D11" s="153"/>
      <c r="E11" s="153">
        <v>40</v>
      </c>
    </row>
    <row r="12" s="76" customFormat="1" customHeight="1" spans="1:5">
      <c r="A12" s="123" t="s">
        <v>55</v>
      </c>
      <c r="B12" s="152" t="s">
        <v>56</v>
      </c>
      <c r="C12" s="154">
        <v>40</v>
      </c>
      <c r="D12" s="153"/>
      <c r="E12" s="153">
        <v>40</v>
      </c>
    </row>
    <row r="13" s="76" customFormat="1" customHeight="1" spans="1:5">
      <c r="A13" s="123" t="s">
        <v>57</v>
      </c>
      <c r="B13" s="152" t="s">
        <v>58</v>
      </c>
      <c r="C13" s="154">
        <v>40</v>
      </c>
      <c r="D13" s="153"/>
      <c r="E13" s="153">
        <v>40</v>
      </c>
    </row>
    <row r="14" s="76" customFormat="1" customHeight="1" spans="1:5">
      <c r="A14" s="123" t="s">
        <v>59</v>
      </c>
      <c r="B14" s="152" t="s">
        <v>60</v>
      </c>
      <c r="C14" s="154">
        <f>C15+C17+C19</f>
        <v>367.64</v>
      </c>
      <c r="D14" s="153">
        <f>D15+D17+D19</f>
        <v>75.89</v>
      </c>
      <c r="E14" s="153">
        <f>E15+E17+E19</f>
        <v>291.75</v>
      </c>
    </row>
    <row r="15" s="76" customFormat="1" customHeight="1" spans="1:5">
      <c r="A15" s="123" t="s">
        <v>61</v>
      </c>
      <c r="B15" s="152" t="s">
        <v>62</v>
      </c>
      <c r="C15" s="154">
        <v>71.99</v>
      </c>
      <c r="D15" s="153">
        <v>71.99</v>
      </c>
      <c r="E15" s="153"/>
    </row>
    <row r="16" s="76" customFormat="1" customHeight="1" spans="1:5">
      <c r="A16" s="123" t="s">
        <v>63</v>
      </c>
      <c r="B16" s="152" t="s">
        <v>64</v>
      </c>
      <c r="C16" s="154">
        <v>71.99</v>
      </c>
      <c r="D16" s="153">
        <v>71.99</v>
      </c>
      <c r="E16" s="153"/>
    </row>
    <row r="17" s="76" customFormat="1" customHeight="1" spans="1:5">
      <c r="A17" s="123" t="s">
        <v>65</v>
      </c>
      <c r="B17" s="152" t="s">
        <v>66</v>
      </c>
      <c r="C17" s="154">
        <v>3.9</v>
      </c>
      <c r="D17" s="153">
        <v>3.9</v>
      </c>
      <c r="E17" s="153"/>
    </row>
    <row r="18" s="76" customFormat="1" customHeight="1" spans="1:5">
      <c r="A18" s="123" t="s">
        <v>67</v>
      </c>
      <c r="B18" s="152" t="s">
        <v>68</v>
      </c>
      <c r="C18" s="154">
        <v>3.9</v>
      </c>
      <c r="D18" s="153">
        <v>3.9</v>
      </c>
      <c r="E18" s="153"/>
    </row>
    <row r="19" s="76" customFormat="1" customHeight="1" spans="1:5">
      <c r="A19" s="123" t="s">
        <v>69</v>
      </c>
      <c r="B19" s="152" t="s">
        <v>70</v>
      </c>
      <c r="C19" s="154">
        <v>291.75</v>
      </c>
      <c r="D19" s="153"/>
      <c r="E19" s="153">
        <v>291.75</v>
      </c>
    </row>
    <row r="20" s="76" customFormat="1" customHeight="1" spans="1:5">
      <c r="A20" s="123" t="s">
        <v>71</v>
      </c>
      <c r="B20" s="152" t="s">
        <v>72</v>
      </c>
      <c r="C20" s="102">
        <v>291.75</v>
      </c>
      <c r="D20" s="153"/>
      <c r="E20" s="153">
        <v>291.75</v>
      </c>
    </row>
    <row r="21" s="76" customFormat="1" customHeight="1" spans="1:5">
      <c r="A21" s="123" t="s">
        <v>73</v>
      </c>
      <c r="B21" s="152" t="s">
        <v>74</v>
      </c>
      <c r="C21" s="102">
        <f>C22+C24</f>
        <v>36.18</v>
      </c>
      <c r="D21" s="153">
        <f>D22+D24</f>
        <v>32.8</v>
      </c>
      <c r="E21" s="153">
        <f>E22+E24</f>
        <v>3.38</v>
      </c>
    </row>
    <row r="22" customHeight="1" spans="1:5">
      <c r="A22" s="123" t="s">
        <v>75</v>
      </c>
      <c r="B22" s="152" t="s">
        <v>76</v>
      </c>
      <c r="C22" s="102">
        <v>3.38</v>
      </c>
      <c r="D22" s="153"/>
      <c r="E22" s="153">
        <v>3.38</v>
      </c>
    </row>
    <row r="23" customHeight="1" spans="1:5">
      <c r="A23" s="123" t="s">
        <v>77</v>
      </c>
      <c r="B23" s="152" t="s">
        <v>78</v>
      </c>
      <c r="C23" s="102">
        <v>3.38</v>
      </c>
      <c r="D23" s="153"/>
      <c r="E23" s="153">
        <v>3.38</v>
      </c>
    </row>
    <row r="24" customHeight="1" spans="1:5">
      <c r="A24" s="123" t="s">
        <v>79</v>
      </c>
      <c r="B24" s="152" t="s">
        <v>80</v>
      </c>
      <c r="C24" s="102">
        <f>C25+C26+C27</f>
        <v>32.8</v>
      </c>
      <c r="D24" s="153">
        <f>D25+D26+D27</f>
        <v>32.8</v>
      </c>
      <c r="E24" s="153"/>
    </row>
    <row r="25" customHeight="1" spans="1:5">
      <c r="A25" s="123" t="s">
        <v>81</v>
      </c>
      <c r="B25" s="152" t="s">
        <v>82</v>
      </c>
      <c r="C25" s="154">
        <v>7.72</v>
      </c>
      <c r="D25" s="153">
        <v>7.72</v>
      </c>
      <c r="E25" s="153"/>
    </row>
    <row r="26" customHeight="1" spans="1:5">
      <c r="A26" s="123" t="s">
        <v>83</v>
      </c>
      <c r="B26" s="152" t="s">
        <v>84</v>
      </c>
      <c r="C26" s="154">
        <v>21.52</v>
      </c>
      <c r="D26" s="153">
        <v>21.52</v>
      </c>
      <c r="E26" s="153"/>
    </row>
    <row r="27" customHeight="1" spans="1:5">
      <c r="A27" s="123" t="s">
        <v>85</v>
      </c>
      <c r="B27" s="152" t="s">
        <v>86</v>
      </c>
      <c r="C27" s="154">
        <v>3.56</v>
      </c>
      <c r="D27" s="153">
        <v>3.56</v>
      </c>
      <c r="E27" s="153"/>
    </row>
    <row r="28" customHeight="1" spans="1:5">
      <c r="A28" s="123" t="s">
        <v>87</v>
      </c>
      <c r="B28" s="152" t="s">
        <v>88</v>
      </c>
      <c r="C28" s="154">
        <v>101.62</v>
      </c>
      <c r="D28" s="153"/>
      <c r="E28" s="153">
        <v>101.62</v>
      </c>
    </row>
    <row r="29" customHeight="1" spans="1:5">
      <c r="A29" s="123" t="s">
        <v>89</v>
      </c>
      <c r="B29" s="152" t="s">
        <v>90</v>
      </c>
      <c r="C29" s="154">
        <v>101.62</v>
      </c>
      <c r="D29" s="153"/>
      <c r="E29" s="153">
        <v>101.62</v>
      </c>
    </row>
    <row r="30" customHeight="1" spans="1:5">
      <c r="A30" s="123" t="s">
        <v>91</v>
      </c>
      <c r="B30" s="155" t="s">
        <v>92</v>
      </c>
      <c r="C30" s="154">
        <v>101.62</v>
      </c>
      <c r="D30" s="153"/>
      <c r="E30" s="153">
        <v>101.62</v>
      </c>
    </row>
    <row r="31" customHeight="1" spans="1:5">
      <c r="A31" s="123" t="s">
        <v>93</v>
      </c>
      <c r="B31" s="152" t="s">
        <v>94</v>
      </c>
      <c r="C31" s="154">
        <f>C32+C34</f>
        <v>296.05</v>
      </c>
      <c r="D31" s="153">
        <f>D32+D34</f>
        <v>0</v>
      </c>
      <c r="E31" s="153">
        <f>E32+E34</f>
        <v>296.05</v>
      </c>
    </row>
    <row r="32" customHeight="1" spans="1:5">
      <c r="A32" s="123" t="s">
        <v>95</v>
      </c>
      <c r="B32" s="152" t="s">
        <v>96</v>
      </c>
      <c r="C32" s="154">
        <v>46</v>
      </c>
      <c r="D32" s="153"/>
      <c r="E32" s="153">
        <v>46</v>
      </c>
    </row>
    <row r="33" customHeight="1" spans="1:5">
      <c r="A33" s="156">
        <v>2120199</v>
      </c>
      <c r="B33" s="152" t="s">
        <v>97</v>
      </c>
      <c r="C33" s="154">
        <v>46</v>
      </c>
      <c r="D33" s="153"/>
      <c r="E33" s="153">
        <v>46</v>
      </c>
    </row>
    <row r="34" customHeight="1" spans="1:5">
      <c r="A34" s="156">
        <v>21203</v>
      </c>
      <c r="B34" s="152" t="s">
        <v>98</v>
      </c>
      <c r="C34" s="154">
        <v>250.05</v>
      </c>
      <c r="D34" s="153"/>
      <c r="E34" s="153">
        <v>250.05</v>
      </c>
    </row>
    <row r="35" customHeight="1" spans="1:5">
      <c r="A35" s="123" t="s">
        <v>99</v>
      </c>
      <c r="B35" s="152" t="s">
        <v>100</v>
      </c>
      <c r="C35" s="154">
        <v>250.05</v>
      </c>
      <c r="D35" s="153"/>
      <c r="E35" s="153">
        <v>250.05</v>
      </c>
    </row>
    <row r="36" customHeight="1" spans="1:5">
      <c r="A36" s="123" t="s">
        <v>101</v>
      </c>
      <c r="B36" s="152" t="s">
        <v>102</v>
      </c>
      <c r="C36" s="154">
        <v>145.9</v>
      </c>
      <c r="D36" s="153"/>
      <c r="E36" s="153">
        <v>145.9</v>
      </c>
    </row>
    <row r="37" customHeight="1" spans="1:5">
      <c r="A37" s="157" t="s">
        <v>103</v>
      </c>
      <c r="B37" s="158" t="s">
        <v>104</v>
      </c>
      <c r="C37" s="159">
        <v>145.9</v>
      </c>
      <c r="D37" s="153"/>
      <c r="E37" s="153">
        <v>145.9</v>
      </c>
    </row>
    <row r="38" customHeight="1" spans="1:5">
      <c r="A38" s="123" t="s">
        <v>105</v>
      </c>
      <c r="B38" s="160" t="s">
        <v>106</v>
      </c>
      <c r="C38" s="154">
        <v>145.9</v>
      </c>
      <c r="D38" s="153"/>
      <c r="E38" s="153">
        <v>145.9</v>
      </c>
    </row>
    <row r="39" customHeight="1" spans="1:5">
      <c r="A39" s="123" t="s">
        <v>107</v>
      </c>
      <c r="B39" s="160" t="s">
        <v>108</v>
      </c>
      <c r="C39" s="154">
        <v>53.99</v>
      </c>
      <c r="D39" s="153">
        <v>53.99</v>
      </c>
      <c r="E39" s="153"/>
    </row>
    <row r="40" customHeight="1" spans="1:5">
      <c r="A40" s="123" t="s">
        <v>109</v>
      </c>
      <c r="B40" s="160" t="s">
        <v>110</v>
      </c>
      <c r="C40" s="154">
        <v>53.99</v>
      </c>
      <c r="D40" s="153">
        <v>53.99</v>
      </c>
      <c r="E40" s="153"/>
    </row>
    <row r="41" customHeight="1" spans="1:5">
      <c r="A41" s="123" t="s">
        <v>111</v>
      </c>
      <c r="B41" s="160" t="s">
        <v>112</v>
      </c>
      <c r="C41" s="154">
        <v>53.99</v>
      </c>
      <c r="D41" s="153">
        <v>53.99</v>
      </c>
      <c r="E41" s="153"/>
    </row>
    <row r="42" customHeight="1" spans="1:5">
      <c r="A42" s="161"/>
      <c r="B42" s="162" t="s">
        <v>118</v>
      </c>
      <c r="C42" s="154">
        <f>C7+C11+C14+C21+C28+C31+C36+C39</f>
        <v>1725.37</v>
      </c>
      <c r="D42" s="153">
        <f>D7+D11+D14+D21+D28+D31+D36+D39</f>
        <v>666.85</v>
      </c>
      <c r="E42" s="153">
        <f>E7+E11+E14+E21+E28+E31+E36+E39</f>
        <v>1058.52</v>
      </c>
    </row>
    <row r="43" customHeight="1" spans="1:2">
      <c r="A43" s="163"/>
      <c r="B43" s="164"/>
    </row>
    <row r="44" customHeight="1" spans="1:2">
      <c r="A44" s="163"/>
      <c r="B44" s="164"/>
    </row>
    <row r="45" customHeight="1" spans="1:2">
      <c r="A45" s="163"/>
      <c r="B45" s="163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showGridLines="0" showZeros="0" topLeftCell="A22" workbookViewId="0">
      <selection activeCell="J10" sqref="J10"/>
    </sheetView>
  </sheetViews>
  <sheetFormatPr defaultColWidth="6.875" defaultRowHeight="11.25" outlineLevelCol="5"/>
  <cols>
    <col min="1" max="1" width="28.125" style="77" customWidth="1"/>
    <col min="2" max="2" width="14.875" style="133" customWidth="1"/>
    <col min="3" max="3" width="30.375" style="77" customWidth="1"/>
    <col min="4" max="4" width="15.375" style="133" customWidth="1"/>
    <col min="5" max="5" width="17.125" style="133" customWidth="1"/>
    <col min="6" max="6" width="17.125" style="77" customWidth="1"/>
    <col min="7" max="16384" width="6.875" style="77"/>
  </cols>
  <sheetData>
    <row r="1" ht="16.5" customHeight="1" spans="1:6">
      <c r="A1" s="80" t="s">
        <v>119</v>
      </c>
      <c r="B1" s="134"/>
      <c r="C1" s="135"/>
      <c r="D1" s="134"/>
      <c r="E1" s="134"/>
      <c r="F1" s="136"/>
    </row>
    <row r="2" ht="18.75" customHeight="1" spans="1:6">
      <c r="A2" s="137"/>
      <c r="B2" s="134"/>
      <c r="C2" s="135"/>
      <c r="D2" s="134"/>
      <c r="E2" s="134"/>
      <c r="F2" s="136"/>
    </row>
    <row r="3" ht="21" customHeight="1" spans="1:6">
      <c r="A3" s="95" t="s">
        <v>120</v>
      </c>
      <c r="B3" s="95"/>
      <c r="C3" s="95"/>
      <c r="D3" s="95"/>
      <c r="E3" s="95"/>
      <c r="F3" s="95"/>
    </row>
    <row r="4" ht="14.25" customHeight="1" spans="1:6">
      <c r="A4" s="138"/>
      <c r="B4" s="139"/>
      <c r="C4" s="138"/>
      <c r="D4" s="139"/>
      <c r="E4" s="139"/>
      <c r="F4" s="140" t="s">
        <v>2</v>
      </c>
    </row>
    <row r="5" ht="24" customHeight="1" spans="1:6">
      <c r="A5" s="191" t="s">
        <v>3</v>
      </c>
      <c r="B5" s="81"/>
      <c r="C5" s="191" t="s">
        <v>4</v>
      </c>
      <c r="D5" s="81"/>
      <c r="E5" s="81"/>
      <c r="F5" s="81"/>
    </row>
    <row r="6" ht="24" customHeight="1" spans="1:6">
      <c r="A6" s="191" t="s">
        <v>5</v>
      </c>
      <c r="B6" s="191" t="s">
        <v>6</v>
      </c>
      <c r="C6" s="81" t="s">
        <v>40</v>
      </c>
      <c r="D6" s="81" t="s">
        <v>6</v>
      </c>
      <c r="E6" s="81"/>
      <c r="F6" s="81"/>
    </row>
    <row r="7" ht="24" customHeight="1" spans="1:6">
      <c r="A7" s="81"/>
      <c r="B7" s="81"/>
      <c r="C7" s="81"/>
      <c r="D7" s="81" t="s">
        <v>121</v>
      </c>
      <c r="E7" s="81" t="s">
        <v>41</v>
      </c>
      <c r="F7" s="81" t="s">
        <v>122</v>
      </c>
    </row>
    <row r="8" ht="28.5" customHeight="1" spans="1:6">
      <c r="A8" s="85" t="s">
        <v>11</v>
      </c>
      <c r="B8" s="141">
        <v>1725.37</v>
      </c>
      <c r="C8" s="83" t="s">
        <v>12</v>
      </c>
      <c r="D8" s="141">
        <v>683.99</v>
      </c>
      <c r="E8" s="141">
        <v>683.99</v>
      </c>
      <c r="F8" s="90"/>
    </row>
    <row r="9" ht="28.5" customHeight="1" spans="1:6">
      <c r="A9" s="85" t="s">
        <v>13</v>
      </c>
      <c r="B9" s="81"/>
      <c r="C9" s="83" t="s">
        <v>14</v>
      </c>
      <c r="D9" s="141"/>
      <c r="E9" s="141"/>
      <c r="F9" s="90"/>
    </row>
    <row r="10" ht="28.5" customHeight="1" spans="1:6">
      <c r="A10" s="85"/>
      <c r="B10" s="81"/>
      <c r="C10" s="83" t="s">
        <v>16</v>
      </c>
      <c r="D10" s="141"/>
      <c r="E10" s="141"/>
      <c r="F10" s="90"/>
    </row>
    <row r="11" ht="28.5" customHeight="1" spans="1:6">
      <c r="A11" s="85"/>
      <c r="B11" s="81"/>
      <c r="C11" s="85" t="s">
        <v>18</v>
      </c>
      <c r="D11" s="141"/>
      <c r="E11" s="141"/>
      <c r="F11" s="90"/>
    </row>
    <row r="12" ht="28.5" customHeight="1" spans="1:6">
      <c r="A12" s="85"/>
      <c r="B12" s="81"/>
      <c r="C12" s="83" t="s">
        <v>19</v>
      </c>
      <c r="D12" s="141">
        <v>40</v>
      </c>
      <c r="E12" s="141">
        <v>40</v>
      </c>
      <c r="F12" s="90"/>
    </row>
    <row r="13" ht="28.5" customHeight="1" spans="1:6">
      <c r="A13" s="85"/>
      <c r="B13" s="81"/>
      <c r="C13" s="83" t="s">
        <v>20</v>
      </c>
      <c r="D13" s="141"/>
      <c r="E13" s="141"/>
      <c r="F13" s="90"/>
    </row>
    <row r="14" ht="28.5" customHeight="1" spans="1:6">
      <c r="A14" s="85"/>
      <c r="B14" s="81"/>
      <c r="C14" s="85" t="s">
        <v>21</v>
      </c>
      <c r="D14" s="141"/>
      <c r="E14" s="141"/>
      <c r="F14" s="85"/>
    </row>
    <row r="15" ht="28.5" customHeight="1" spans="1:6">
      <c r="A15" s="85"/>
      <c r="B15" s="81"/>
      <c r="C15" s="85" t="s">
        <v>22</v>
      </c>
      <c r="D15" s="141">
        <v>367.64</v>
      </c>
      <c r="E15" s="141">
        <v>367.64</v>
      </c>
      <c r="F15" s="85"/>
    </row>
    <row r="16" ht="28.5" customHeight="1" spans="1:6">
      <c r="A16" s="85"/>
      <c r="B16" s="81"/>
      <c r="C16" s="83" t="s">
        <v>23</v>
      </c>
      <c r="D16" s="141">
        <v>36.18</v>
      </c>
      <c r="E16" s="141">
        <v>36.18</v>
      </c>
      <c r="F16" s="85"/>
    </row>
    <row r="17" ht="28.5" customHeight="1" spans="1:6">
      <c r="A17" s="85"/>
      <c r="B17" s="81"/>
      <c r="C17" s="83" t="s">
        <v>24</v>
      </c>
      <c r="D17" s="141">
        <v>101.62</v>
      </c>
      <c r="E17" s="141">
        <v>101.62</v>
      </c>
      <c r="F17" s="85"/>
    </row>
    <row r="18" ht="28.5" customHeight="1" spans="1:6">
      <c r="A18" s="85"/>
      <c r="B18" s="81"/>
      <c r="C18" s="85" t="s">
        <v>25</v>
      </c>
      <c r="D18" s="142">
        <v>296.05</v>
      </c>
      <c r="E18" s="141">
        <v>296.05</v>
      </c>
      <c r="F18" s="85"/>
    </row>
    <row r="19" ht="28.5" customHeight="1" spans="1:6">
      <c r="A19" s="85"/>
      <c r="B19" s="81"/>
      <c r="C19" s="85" t="s">
        <v>26</v>
      </c>
      <c r="D19" s="143">
        <v>145.9</v>
      </c>
      <c r="E19" s="144">
        <v>145.9</v>
      </c>
      <c r="F19" s="85"/>
    </row>
    <row r="20" ht="28.5" customHeight="1" spans="1:6">
      <c r="A20" s="85"/>
      <c r="B20" s="81"/>
      <c r="C20" s="85" t="s">
        <v>27</v>
      </c>
      <c r="D20" s="145"/>
      <c r="F20" s="85"/>
    </row>
    <row r="21" ht="28.5" customHeight="1" spans="1:6">
      <c r="A21" s="85"/>
      <c r="B21" s="81"/>
      <c r="C21" s="85" t="s">
        <v>123</v>
      </c>
      <c r="D21" s="143"/>
      <c r="E21" s="144"/>
      <c r="F21" s="85"/>
    </row>
    <row r="22" ht="28.5" customHeight="1" spans="1:6">
      <c r="A22" s="85"/>
      <c r="B22" s="81"/>
      <c r="C22" s="85" t="s">
        <v>29</v>
      </c>
      <c r="D22" s="146"/>
      <c r="E22" s="141"/>
      <c r="F22" s="85"/>
    </row>
    <row r="23" ht="28.5" customHeight="1" spans="1:6">
      <c r="A23" s="85"/>
      <c r="B23" s="81"/>
      <c r="C23" s="85" t="s">
        <v>30</v>
      </c>
      <c r="D23" s="141"/>
      <c r="E23" s="141"/>
      <c r="F23" s="85"/>
    </row>
    <row r="24" ht="28.5" customHeight="1" spans="1:6">
      <c r="A24" s="85"/>
      <c r="B24" s="81"/>
      <c r="C24" s="85" t="s">
        <v>31</v>
      </c>
      <c r="D24" s="142"/>
      <c r="E24" s="141"/>
      <c r="F24" s="85"/>
    </row>
    <row r="25" ht="28.5" customHeight="1" spans="1:6">
      <c r="A25" s="85"/>
      <c r="B25" s="81"/>
      <c r="C25" s="85" t="s">
        <v>32</v>
      </c>
      <c r="D25" s="143">
        <v>53.99</v>
      </c>
      <c r="E25" s="144">
        <v>53.99</v>
      </c>
      <c r="F25" s="85"/>
    </row>
    <row r="26" ht="28.5" customHeight="1" spans="1:6">
      <c r="A26" s="85"/>
      <c r="B26" s="81"/>
      <c r="C26" s="85" t="s">
        <v>33</v>
      </c>
      <c r="D26" s="143"/>
      <c r="E26" s="144"/>
      <c r="F26" s="85"/>
    </row>
    <row r="27" ht="28.5" customHeight="1" spans="1:6">
      <c r="A27" s="85"/>
      <c r="B27" s="81"/>
      <c r="C27" s="85" t="s">
        <v>34</v>
      </c>
      <c r="D27" s="145"/>
      <c r="F27" s="85"/>
    </row>
    <row r="28" ht="28.5" customHeight="1" spans="1:6">
      <c r="A28" s="85"/>
      <c r="B28" s="81"/>
      <c r="C28" s="85" t="s">
        <v>35</v>
      </c>
      <c r="D28" s="81"/>
      <c r="E28" s="81"/>
      <c r="F28" s="85"/>
    </row>
    <row r="29" ht="28.5" customHeight="1" spans="1:6">
      <c r="A29" s="81" t="s">
        <v>36</v>
      </c>
      <c r="B29" s="81">
        <v>1725.37</v>
      </c>
      <c r="C29" s="81" t="s">
        <v>37</v>
      </c>
      <c r="D29" s="81">
        <f>SUM(D8:D28)</f>
        <v>1725.37</v>
      </c>
      <c r="E29" s="81">
        <f>SUM(E8:E28)</f>
        <v>1725.37</v>
      </c>
      <c r="F29" s="85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3"/>
  <sheetViews>
    <sheetView showGridLines="0" showZeros="0" topLeftCell="A13" workbookViewId="0">
      <selection activeCell="F14" sqref="F14"/>
    </sheetView>
  </sheetViews>
  <sheetFormatPr defaultColWidth="6.875" defaultRowHeight="21" customHeight="1"/>
  <cols>
    <col min="1" max="1" width="18.125" style="77" customWidth="1"/>
    <col min="2" max="2" width="27.125" style="77" customWidth="1"/>
    <col min="3" max="6" width="10" style="118" customWidth="1"/>
    <col min="7" max="8" width="10" style="77" customWidth="1"/>
    <col min="9" max="11" width="10.875" style="77" customWidth="1"/>
    <col min="12" max="16384" width="6.875" style="77"/>
  </cols>
  <sheetData>
    <row r="1" customHeight="1" spans="1:11">
      <c r="A1" s="78" t="s">
        <v>124</v>
      </c>
      <c r="B1" s="58"/>
      <c r="C1" s="119"/>
      <c r="D1" s="119"/>
      <c r="E1" s="119"/>
      <c r="F1" s="119"/>
      <c r="G1" s="58"/>
      <c r="H1" s="58"/>
      <c r="I1" s="88"/>
      <c r="J1" s="88"/>
      <c r="K1" s="88"/>
    </row>
    <row r="2" customHeight="1" spans="1:11">
      <c r="A2" s="58"/>
      <c r="B2" s="58"/>
      <c r="C2" s="119"/>
      <c r="D2" s="119"/>
      <c r="E2" s="119"/>
      <c r="F2" s="119"/>
      <c r="G2" s="58"/>
      <c r="H2" s="58"/>
      <c r="I2" s="88"/>
      <c r="J2" s="88"/>
      <c r="K2" s="88"/>
    </row>
    <row r="3" customHeight="1" spans="1:11">
      <c r="A3" s="79" t="s">
        <v>125</v>
      </c>
      <c r="B3" s="79"/>
      <c r="C3" s="120"/>
      <c r="D3" s="120"/>
      <c r="E3" s="120"/>
      <c r="F3" s="120"/>
      <c r="G3" s="79"/>
      <c r="H3" s="79"/>
      <c r="I3" s="79"/>
      <c r="J3" s="79"/>
      <c r="K3" s="79"/>
    </row>
    <row r="4" customHeight="1" spans="1:11">
      <c r="A4" s="121"/>
      <c r="B4" s="121"/>
      <c r="C4" s="122"/>
      <c r="D4" s="122"/>
      <c r="E4" s="122"/>
      <c r="F4" s="122"/>
      <c r="G4" s="121"/>
      <c r="H4" s="121"/>
      <c r="I4" s="121"/>
      <c r="J4" s="89" t="s">
        <v>2</v>
      </c>
      <c r="K4" s="89"/>
    </row>
    <row r="5" customHeight="1" spans="1:11">
      <c r="A5" s="81" t="s">
        <v>40</v>
      </c>
      <c r="B5" s="81"/>
      <c r="C5" s="102" t="s">
        <v>126</v>
      </c>
      <c r="D5" s="102"/>
      <c r="E5" s="102"/>
      <c r="F5" s="102" t="s">
        <v>127</v>
      </c>
      <c r="G5" s="81"/>
      <c r="H5" s="81"/>
      <c r="I5" s="81" t="s">
        <v>128</v>
      </c>
      <c r="J5" s="81"/>
      <c r="K5" s="81"/>
    </row>
    <row r="6" s="76" customFormat="1" customHeight="1" spans="1:11">
      <c r="A6" s="81" t="s">
        <v>45</v>
      </c>
      <c r="B6" s="81" t="s">
        <v>46</v>
      </c>
      <c r="C6" s="102" t="s">
        <v>118</v>
      </c>
      <c r="D6" s="102" t="s">
        <v>116</v>
      </c>
      <c r="E6" s="102" t="s">
        <v>117</v>
      </c>
      <c r="F6" s="102" t="s">
        <v>118</v>
      </c>
      <c r="G6" s="81" t="s">
        <v>116</v>
      </c>
      <c r="H6" s="81" t="s">
        <v>117</v>
      </c>
      <c r="I6" s="81" t="s">
        <v>118</v>
      </c>
      <c r="J6" s="81" t="s">
        <v>116</v>
      </c>
      <c r="K6" s="81" t="s">
        <v>117</v>
      </c>
    </row>
    <row r="7" s="76" customFormat="1" customHeight="1" spans="1:11">
      <c r="A7" s="123" t="s">
        <v>49</v>
      </c>
      <c r="B7" s="124" t="s">
        <v>129</v>
      </c>
      <c r="C7" s="125">
        <f>D7+E7</f>
        <v>213.06</v>
      </c>
      <c r="D7" s="125">
        <v>173.56</v>
      </c>
      <c r="E7" s="125">
        <v>39.5</v>
      </c>
      <c r="F7" s="125">
        <f>G7+H7</f>
        <v>228.89</v>
      </c>
      <c r="G7" s="126">
        <v>139.63</v>
      </c>
      <c r="H7" s="126">
        <v>89.26</v>
      </c>
      <c r="I7" s="90">
        <v>74.29</v>
      </c>
      <c r="J7" s="90">
        <v>-19.55</v>
      </c>
      <c r="K7" s="90">
        <v>125.97</v>
      </c>
    </row>
    <row r="8" s="76" customFormat="1" customHeight="1" spans="1:11">
      <c r="A8" s="123" t="s">
        <v>51</v>
      </c>
      <c r="B8" s="124" t="s">
        <v>130</v>
      </c>
      <c r="C8" s="125">
        <f t="shared" ref="C8:C22" si="0">D8+E8</f>
        <v>338.24</v>
      </c>
      <c r="D8" s="125">
        <v>331.78</v>
      </c>
      <c r="E8" s="125">
        <v>6.46</v>
      </c>
      <c r="F8" s="125">
        <f>G8+H8</f>
        <v>455.1</v>
      </c>
      <c r="G8" s="126">
        <v>364.54</v>
      </c>
      <c r="H8" s="126">
        <v>90.56</v>
      </c>
      <c r="I8" s="90">
        <v>34.55</v>
      </c>
      <c r="J8" s="90">
        <v>9.87</v>
      </c>
      <c r="K8" s="90">
        <v>1301.85</v>
      </c>
    </row>
    <row r="9" s="76" customFormat="1" customHeight="1" spans="1:11">
      <c r="A9" s="123" t="s">
        <v>57</v>
      </c>
      <c r="B9" s="124" t="s">
        <v>131</v>
      </c>
      <c r="C9" s="125">
        <f t="shared" si="0"/>
        <v>0</v>
      </c>
      <c r="D9" s="125"/>
      <c r="E9" s="125"/>
      <c r="F9" s="125">
        <f>G9+H9</f>
        <v>40</v>
      </c>
      <c r="G9" s="126"/>
      <c r="H9" s="126">
        <v>40</v>
      </c>
      <c r="I9" s="90"/>
      <c r="J9" s="90"/>
      <c r="K9" s="90"/>
    </row>
    <row r="10" s="76" customFormat="1" customHeight="1" spans="1:11">
      <c r="A10" s="123" t="s">
        <v>132</v>
      </c>
      <c r="B10" s="124" t="s">
        <v>133</v>
      </c>
      <c r="C10" s="125">
        <f t="shared" si="0"/>
        <v>0.33</v>
      </c>
      <c r="D10" s="125">
        <v>0.33</v>
      </c>
      <c r="E10" s="125"/>
      <c r="F10" s="125"/>
      <c r="G10" s="126"/>
      <c r="H10" s="126"/>
      <c r="I10" s="90">
        <v>-100</v>
      </c>
      <c r="J10" s="90">
        <v>-100</v>
      </c>
      <c r="K10" s="90"/>
    </row>
    <row r="11" s="76" customFormat="1" customHeight="1" spans="1:11">
      <c r="A11" s="123" t="s">
        <v>63</v>
      </c>
      <c r="B11" s="124" t="s">
        <v>134</v>
      </c>
      <c r="C11" s="125">
        <f t="shared" si="0"/>
        <v>70.6</v>
      </c>
      <c r="D11" s="125">
        <v>70.6</v>
      </c>
      <c r="E11" s="125"/>
      <c r="F11" s="125">
        <f t="shared" ref="F11:F22" si="1">G11+H11</f>
        <v>71.99</v>
      </c>
      <c r="G11" s="126">
        <v>71.99</v>
      </c>
      <c r="H11" s="126"/>
      <c r="I11" s="90">
        <v>1.97</v>
      </c>
      <c r="J11" s="90">
        <v>1.97</v>
      </c>
      <c r="K11" s="90"/>
    </row>
    <row r="12" s="76" customFormat="1" customHeight="1" spans="1:11">
      <c r="A12" s="123" t="s">
        <v>67</v>
      </c>
      <c r="B12" s="127" t="s">
        <v>135</v>
      </c>
      <c r="C12" s="125">
        <f t="shared" si="0"/>
        <v>20.9</v>
      </c>
      <c r="D12" s="125">
        <v>20.9</v>
      </c>
      <c r="E12" s="125"/>
      <c r="F12" s="125">
        <f t="shared" si="1"/>
        <v>3.9</v>
      </c>
      <c r="G12" s="126">
        <v>3.9</v>
      </c>
      <c r="H12" s="126"/>
      <c r="I12" s="90">
        <v>-81.34</v>
      </c>
      <c r="J12" s="90">
        <v>-81.34</v>
      </c>
      <c r="K12" s="90"/>
    </row>
    <row r="13" s="76" customFormat="1" customHeight="1" spans="1:11">
      <c r="A13" s="123" t="s">
        <v>71</v>
      </c>
      <c r="B13" s="128" t="s">
        <v>136</v>
      </c>
      <c r="C13" s="125">
        <f t="shared" si="0"/>
        <v>0</v>
      </c>
      <c r="D13" s="129"/>
      <c r="E13" s="129"/>
      <c r="F13" s="125">
        <f t="shared" si="1"/>
        <v>291.75</v>
      </c>
      <c r="G13" s="126"/>
      <c r="H13" s="126">
        <v>291.75</v>
      </c>
      <c r="I13" s="90"/>
      <c r="J13" s="90"/>
      <c r="K13" s="90"/>
    </row>
    <row r="14" s="76" customFormat="1" customHeight="1" spans="1:11">
      <c r="A14" s="123" t="s">
        <v>77</v>
      </c>
      <c r="B14" s="128" t="s">
        <v>137</v>
      </c>
      <c r="C14" s="125">
        <f t="shared" si="0"/>
        <v>25.78</v>
      </c>
      <c r="D14" s="125">
        <v>22.4</v>
      </c>
      <c r="E14" s="125">
        <v>3.38</v>
      </c>
      <c r="F14" s="125">
        <f t="shared" si="1"/>
        <v>3.38</v>
      </c>
      <c r="G14" s="126"/>
      <c r="H14" s="126">
        <v>3.38</v>
      </c>
      <c r="I14" s="90">
        <v>-86.89</v>
      </c>
      <c r="J14" s="90">
        <v>-100</v>
      </c>
      <c r="K14" s="90">
        <f>(H14-E14)/E14</f>
        <v>0</v>
      </c>
    </row>
    <row r="15" s="76" customFormat="1" customHeight="1" spans="1:11">
      <c r="A15" s="123" t="s">
        <v>81</v>
      </c>
      <c r="B15" s="128" t="s">
        <v>82</v>
      </c>
      <c r="C15" s="125">
        <f t="shared" si="0"/>
        <v>7.56</v>
      </c>
      <c r="D15" s="130">
        <v>7.56</v>
      </c>
      <c r="E15" s="130"/>
      <c r="F15" s="125">
        <f t="shared" si="1"/>
        <v>7.72</v>
      </c>
      <c r="G15" s="126">
        <v>7.72</v>
      </c>
      <c r="H15" s="126"/>
      <c r="I15" s="90">
        <v>21.16</v>
      </c>
      <c r="J15" s="90">
        <v>2.12</v>
      </c>
      <c r="K15" s="90"/>
    </row>
    <row r="16" customFormat="1" customHeight="1" spans="1:11">
      <c r="A16" s="123" t="s">
        <v>83</v>
      </c>
      <c r="B16" s="128" t="s">
        <v>84</v>
      </c>
      <c r="C16" s="125">
        <f t="shared" si="0"/>
        <v>21.12</v>
      </c>
      <c r="D16" s="130">
        <v>21.12</v>
      </c>
      <c r="E16" s="130"/>
      <c r="F16" s="125">
        <f t="shared" si="1"/>
        <v>21.52</v>
      </c>
      <c r="G16" s="126">
        <v>21.52</v>
      </c>
      <c r="H16" s="126"/>
      <c r="I16" s="90">
        <v>1.89</v>
      </c>
      <c r="J16" s="90">
        <v>1.89</v>
      </c>
      <c r="K16" s="90"/>
    </row>
    <row r="17" customFormat="1" customHeight="1" spans="1:11">
      <c r="A17" s="123" t="s">
        <v>85</v>
      </c>
      <c r="B17" s="128" t="s">
        <v>86</v>
      </c>
      <c r="C17" s="125">
        <f t="shared" si="0"/>
        <v>3.49</v>
      </c>
      <c r="D17" s="130">
        <v>3.49</v>
      </c>
      <c r="E17" s="130"/>
      <c r="F17" s="125">
        <f t="shared" si="1"/>
        <v>3.56</v>
      </c>
      <c r="G17" s="126">
        <v>3.56</v>
      </c>
      <c r="H17" s="126"/>
      <c r="I17" s="90">
        <v>2.01</v>
      </c>
      <c r="J17" s="90">
        <v>2.01</v>
      </c>
      <c r="K17" s="90"/>
    </row>
    <row r="18" customFormat="1" customHeight="1" spans="1:11">
      <c r="A18" s="123" t="s">
        <v>91</v>
      </c>
      <c r="B18" s="128" t="s">
        <v>92</v>
      </c>
      <c r="C18" s="125">
        <f t="shared" si="0"/>
        <v>0</v>
      </c>
      <c r="D18" s="130"/>
      <c r="E18" s="130"/>
      <c r="F18" s="125">
        <f t="shared" si="1"/>
        <v>101.62</v>
      </c>
      <c r="G18" s="126"/>
      <c r="H18" s="126">
        <v>101.62</v>
      </c>
      <c r="I18" s="90"/>
      <c r="J18" s="90"/>
      <c r="K18" s="90"/>
    </row>
    <row r="19" customFormat="1" customHeight="1" spans="1:11">
      <c r="A19" s="26">
        <v>2120199</v>
      </c>
      <c r="B19" s="128" t="s">
        <v>138</v>
      </c>
      <c r="C19" s="125">
        <f t="shared" si="0"/>
        <v>15</v>
      </c>
      <c r="D19" s="130"/>
      <c r="E19" s="130">
        <v>15</v>
      </c>
      <c r="F19" s="125">
        <f t="shared" si="1"/>
        <v>46</v>
      </c>
      <c r="G19" s="102"/>
      <c r="H19" s="102">
        <v>46</v>
      </c>
      <c r="I19" s="90">
        <v>206.67</v>
      </c>
      <c r="J19" s="90"/>
      <c r="K19" s="90">
        <v>206.67</v>
      </c>
    </row>
    <row r="20" customFormat="1" customHeight="1" spans="1:11">
      <c r="A20" s="123" t="s">
        <v>99</v>
      </c>
      <c r="B20" s="128" t="s">
        <v>139</v>
      </c>
      <c r="C20" s="125">
        <f t="shared" si="0"/>
        <v>81.58</v>
      </c>
      <c r="D20" s="130">
        <v>16.44</v>
      </c>
      <c r="E20" s="130">
        <v>65.14</v>
      </c>
      <c r="F20" s="125">
        <f t="shared" si="1"/>
        <v>250.05</v>
      </c>
      <c r="G20" s="102"/>
      <c r="H20" s="102">
        <v>250.05</v>
      </c>
      <c r="I20" s="90">
        <v>206.51</v>
      </c>
      <c r="J20" s="90">
        <v>-100</v>
      </c>
      <c r="K20" s="90">
        <v>283.86</v>
      </c>
    </row>
    <row r="21" customFormat="1" customHeight="1" spans="1:11">
      <c r="A21" s="123" t="s">
        <v>105</v>
      </c>
      <c r="B21" s="128" t="s">
        <v>140</v>
      </c>
      <c r="C21" s="125">
        <f t="shared" si="0"/>
        <v>119.75</v>
      </c>
      <c r="D21" s="130">
        <v>38.49</v>
      </c>
      <c r="E21" s="130">
        <v>81.26</v>
      </c>
      <c r="F21" s="125">
        <f t="shared" si="1"/>
        <v>145.9</v>
      </c>
      <c r="G21" s="102"/>
      <c r="H21" s="102">
        <v>145.9</v>
      </c>
      <c r="I21" s="90">
        <v>21.84</v>
      </c>
      <c r="J21" s="90">
        <v>-100</v>
      </c>
      <c r="K21" s="90">
        <v>79.55</v>
      </c>
    </row>
    <row r="22" customFormat="1" customHeight="1" spans="1:11">
      <c r="A22" s="123" t="s">
        <v>111</v>
      </c>
      <c r="B22" s="128" t="s">
        <v>141</v>
      </c>
      <c r="C22" s="125">
        <f t="shared" si="0"/>
        <v>52.95</v>
      </c>
      <c r="D22" s="130">
        <v>52.95</v>
      </c>
      <c r="E22" s="130"/>
      <c r="F22" s="125">
        <f t="shared" si="1"/>
        <v>53.99</v>
      </c>
      <c r="G22" s="102">
        <v>53.99</v>
      </c>
      <c r="H22" s="102"/>
      <c r="I22" s="90">
        <v>1.96</v>
      </c>
      <c r="J22" s="90">
        <v>1.96</v>
      </c>
      <c r="K22" s="90"/>
    </row>
    <row r="23" customHeight="1" spans="1:11">
      <c r="A23" s="131" t="s">
        <v>142</v>
      </c>
      <c r="B23" s="132"/>
      <c r="C23" s="125">
        <f t="shared" ref="C23:H23" si="2">SUM(C7:C22)</f>
        <v>970.36</v>
      </c>
      <c r="D23" s="125">
        <f t="shared" si="2"/>
        <v>759.62</v>
      </c>
      <c r="E23" s="125">
        <f t="shared" si="2"/>
        <v>210.74</v>
      </c>
      <c r="F23" s="125">
        <f t="shared" si="2"/>
        <v>1725.37</v>
      </c>
      <c r="G23" s="125">
        <f t="shared" si="2"/>
        <v>666.85</v>
      </c>
      <c r="H23" s="125">
        <f t="shared" si="2"/>
        <v>1058.52</v>
      </c>
      <c r="I23" s="90">
        <v>77.81</v>
      </c>
      <c r="J23" s="90">
        <v>-12.21</v>
      </c>
      <c r="K23" s="90">
        <v>402.28</v>
      </c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7"/>
  <sheetViews>
    <sheetView workbookViewId="0">
      <selection activeCell="B57" sqref="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10" t="s">
        <v>143</v>
      </c>
      <c r="B1" s="111"/>
      <c r="C1" s="111"/>
    </row>
    <row r="2" ht="44.25" customHeight="1" spans="1:5">
      <c r="A2" s="112" t="s">
        <v>144</v>
      </c>
      <c r="B2" s="112"/>
      <c r="C2" s="112"/>
      <c r="D2" s="113"/>
      <c r="E2" s="113"/>
    </row>
    <row r="3" ht="20.25" customHeight="1" spans="3:3">
      <c r="C3" s="114" t="s">
        <v>2</v>
      </c>
    </row>
    <row r="4" ht="22.5" customHeight="1" spans="1:3">
      <c r="A4" s="115" t="s">
        <v>145</v>
      </c>
      <c r="B4" s="115" t="s">
        <v>6</v>
      </c>
      <c r="C4" s="115" t="s">
        <v>146</v>
      </c>
    </row>
    <row r="5" ht="22.5" customHeight="1" spans="1:3">
      <c r="A5" s="116" t="s">
        <v>147</v>
      </c>
      <c r="B5" s="116">
        <f>B6+B7+B8+B9+B10+B11+B12+B13+B14+B15+B16</f>
        <v>638.53</v>
      </c>
      <c r="C5" s="116"/>
    </row>
    <row r="6" ht="22.5" customHeight="1" spans="1:3">
      <c r="A6" s="116" t="s">
        <v>148</v>
      </c>
      <c r="B6" s="116">
        <v>268.43</v>
      </c>
      <c r="C6" s="116"/>
    </row>
    <row r="7" ht="22.5" customHeight="1" spans="1:3">
      <c r="A7" s="116" t="s">
        <v>149</v>
      </c>
      <c r="B7" s="116">
        <v>70.72</v>
      </c>
      <c r="C7" s="116"/>
    </row>
    <row r="8" ht="22.5" customHeight="1" spans="1:3">
      <c r="A8" s="116" t="s">
        <v>150</v>
      </c>
      <c r="B8" s="116">
        <v>5.99</v>
      </c>
      <c r="C8" s="116"/>
    </row>
    <row r="9" ht="22.5" customHeight="1" spans="1:3">
      <c r="A9" s="116" t="s">
        <v>151</v>
      </c>
      <c r="B9" s="44">
        <v>133.43</v>
      </c>
      <c r="C9" s="116"/>
    </row>
    <row r="10" ht="22.5" customHeight="1" spans="1:3">
      <c r="A10" s="116" t="s">
        <v>152</v>
      </c>
      <c r="B10" s="116">
        <v>71.99</v>
      </c>
      <c r="C10" s="116"/>
    </row>
    <row r="11" ht="22.5" customHeight="1" spans="1:3">
      <c r="A11" s="116" t="s">
        <v>153</v>
      </c>
      <c r="B11" s="116"/>
      <c r="C11" s="116"/>
    </row>
    <row r="12" ht="22.5" customHeight="1" spans="1:3">
      <c r="A12" s="116" t="s">
        <v>154</v>
      </c>
      <c r="B12" s="116">
        <v>29.24</v>
      </c>
      <c r="C12" s="116"/>
    </row>
    <row r="13" ht="22.5" customHeight="1" spans="1:3">
      <c r="A13" s="116" t="s">
        <v>155</v>
      </c>
      <c r="B13" s="44">
        <v>3.56</v>
      </c>
      <c r="C13" s="116"/>
    </row>
    <row r="14" ht="22.5" customHeight="1" spans="1:3">
      <c r="A14" s="116" t="s">
        <v>156</v>
      </c>
      <c r="B14" s="116">
        <v>0.26</v>
      </c>
      <c r="C14" s="116"/>
    </row>
    <row r="15" ht="22.5" customHeight="1" spans="1:3">
      <c r="A15" s="116" t="s">
        <v>157</v>
      </c>
      <c r="B15" s="44">
        <v>53.99</v>
      </c>
      <c r="C15" s="116"/>
    </row>
    <row r="16" ht="22.5" customHeight="1" spans="1:3">
      <c r="A16" s="116" t="s">
        <v>158</v>
      </c>
      <c r="B16" s="44">
        <v>0.92</v>
      </c>
      <c r="C16" s="116"/>
    </row>
    <row r="17" ht="22.5" customHeight="1" spans="1:3">
      <c r="A17" s="116" t="s">
        <v>159</v>
      </c>
      <c r="B17" s="116">
        <f>B18+B40+B42</f>
        <v>24.08</v>
      </c>
      <c r="C17" s="116"/>
    </row>
    <row r="18" ht="22.5" customHeight="1" spans="1:3">
      <c r="A18" s="116" t="s">
        <v>160</v>
      </c>
      <c r="B18" s="44">
        <v>3.1</v>
      </c>
      <c r="C18" s="116"/>
    </row>
    <row r="19" ht="22.5" customHeight="1" spans="1:3">
      <c r="A19" s="116" t="s">
        <v>161</v>
      </c>
      <c r="B19" s="116"/>
      <c r="C19" s="116"/>
    </row>
    <row r="20" ht="22.5" customHeight="1" spans="1:3">
      <c r="A20" s="116" t="s">
        <v>162</v>
      </c>
      <c r="B20" s="116"/>
      <c r="C20" s="116"/>
    </row>
    <row r="21" ht="22.5" customHeight="1" spans="1:3">
      <c r="A21" s="116" t="s">
        <v>163</v>
      </c>
      <c r="B21" s="116"/>
      <c r="C21" s="116"/>
    </row>
    <row r="22" ht="22.5" customHeight="1" spans="1:3">
      <c r="A22" s="116" t="s">
        <v>164</v>
      </c>
      <c r="B22" s="116"/>
      <c r="C22" s="116"/>
    </row>
    <row r="23" ht="22.5" customHeight="1" spans="1:3">
      <c r="A23" s="116" t="s">
        <v>165</v>
      </c>
      <c r="B23" s="116"/>
      <c r="C23" s="116"/>
    </row>
    <row r="24" ht="22.5" customHeight="1" spans="1:3">
      <c r="A24" s="116" t="s">
        <v>166</v>
      </c>
      <c r="B24" s="116"/>
      <c r="C24" s="116"/>
    </row>
    <row r="25" ht="22.5" customHeight="1" spans="1:3">
      <c r="A25" s="116" t="s">
        <v>167</v>
      </c>
      <c r="B25" s="116"/>
      <c r="C25" s="116"/>
    </row>
    <row r="26" ht="22.5" customHeight="1" spans="1:3">
      <c r="A26" s="116" t="s">
        <v>168</v>
      </c>
      <c r="B26" s="116"/>
      <c r="C26" s="116"/>
    </row>
    <row r="27" ht="22.5" customHeight="1" spans="1:3">
      <c r="A27" s="116" t="s">
        <v>169</v>
      </c>
      <c r="B27" s="116"/>
      <c r="C27" s="116"/>
    </row>
    <row r="28" ht="22.5" customHeight="1" spans="1:3">
      <c r="A28" s="116" t="s">
        <v>170</v>
      </c>
      <c r="B28" s="116"/>
      <c r="C28" s="116"/>
    </row>
    <row r="29" ht="22.5" customHeight="1" spans="1:3">
      <c r="A29" s="116" t="s">
        <v>171</v>
      </c>
      <c r="B29" s="116"/>
      <c r="C29" s="116"/>
    </row>
    <row r="30" ht="22.5" customHeight="1" spans="1:3">
      <c r="A30" s="116" t="s">
        <v>172</v>
      </c>
      <c r="B30" s="116"/>
      <c r="C30" s="116"/>
    </row>
    <row r="31" ht="22.5" customHeight="1" spans="1:3">
      <c r="A31" s="116" t="s">
        <v>173</v>
      </c>
      <c r="B31" s="116"/>
      <c r="C31" s="116"/>
    </row>
    <row r="32" ht="22.5" customHeight="1" spans="1:3">
      <c r="A32" s="116" t="s">
        <v>174</v>
      </c>
      <c r="B32" s="116"/>
      <c r="C32" s="116"/>
    </row>
    <row r="33" ht="22.5" customHeight="1" spans="1:3">
      <c r="A33" s="116" t="s">
        <v>175</v>
      </c>
      <c r="B33" s="116"/>
      <c r="C33" s="116"/>
    </row>
    <row r="34" ht="22.5" customHeight="1" spans="1:3">
      <c r="A34" s="116" t="s">
        <v>176</v>
      </c>
      <c r="B34" s="116"/>
      <c r="C34" s="116"/>
    </row>
    <row r="35" ht="22.5" customHeight="1" spans="1:3">
      <c r="A35" s="116" t="s">
        <v>177</v>
      </c>
      <c r="B35" s="116"/>
      <c r="C35" s="116"/>
    </row>
    <row r="36" ht="22.5" customHeight="1" spans="1:3">
      <c r="A36" s="116" t="s">
        <v>178</v>
      </c>
      <c r="B36" s="116"/>
      <c r="C36" s="116"/>
    </row>
    <row r="37" ht="22.5" customHeight="1" spans="1:3">
      <c r="A37" s="116" t="s">
        <v>179</v>
      </c>
      <c r="B37" s="116"/>
      <c r="C37" s="116"/>
    </row>
    <row r="38" ht="22.5" customHeight="1" spans="1:3">
      <c r="A38" s="116" t="s">
        <v>180</v>
      </c>
      <c r="B38" s="116"/>
      <c r="C38" s="116"/>
    </row>
    <row r="39" ht="22.5" customHeight="1" spans="1:3">
      <c r="A39" s="116" t="s">
        <v>181</v>
      </c>
      <c r="B39" s="116"/>
      <c r="C39" s="116"/>
    </row>
    <row r="40" ht="22.5" customHeight="1" spans="1:3">
      <c r="A40" s="116" t="s">
        <v>182</v>
      </c>
      <c r="B40" s="116">
        <v>9.16</v>
      </c>
      <c r="C40" s="116"/>
    </row>
    <row r="41" ht="22.5" customHeight="1" spans="1:3">
      <c r="A41" s="116" t="s">
        <v>183</v>
      </c>
      <c r="B41" s="116"/>
      <c r="C41" s="116"/>
    </row>
    <row r="42" ht="22.5" customHeight="1" spans="1:3">
      <c r="A42" s="116" t="s">
        <v>184</v>
      </c>
      <c r="B42" s="44">
        <v>11.82</v>
      </c>
      <c r="C42" s="116"/>
    </row>
    <row r="43" ht="22.5" customHeight="1" spans="1:3">
      <c r="A43" s="116" t="s">
        <v>185</v>
      </c>
      <c r="B43" s="116"/>
      <c r="C43" s="116"/>
    </row>
    <row r="44" ht="22.5" customHeight="1" spans="1:3">
      <c r="A44" s="117" t="s">
        <v>186</v>
      </c>
      <c r="B44" s="116"/>
      <c r="C44" s="116"/>
    </row>
    <row r="45" ht="22.5" customHeight="1" spans="1:3">
      <c r="A45" s="116" t="s">
        <v>187</v>
      </c>
      <c r="B45" s="116">
        <f>B47+B56</f>
        <v>4.24</v>
      </c>
      <c r="C45" s="116"/>
    </row>
    <row r="46" ht="22.5" customHeight="1" spans="1:3">
      <c r="A46" s="116" t="s">
        <v>188</v>
      </c>
      <c r="B46" s="116"/>
      <c r="C46" s="116"/>
    </row>
    <row r="47" ht="22.5" customHeight="1" spans="1:3">
      <c r="A47" s="116" t="s">
        <v>189</v>
      </c>
      <c r="B47" s="116">
        <v>0.34</v>
      </c>
      <c r="C47" s="116"/>
    </row>
    <row r="48" ht="22.5" customHeight="1" spans="1:3">
      <c r="A48" s="116" t="s">
        <v>190</v>
      </c>
      <c r="B48" s="116"/>
      <c r="C48" s="116"/>
    </row>
    <row r="49" ht="22.5" customHeight="1" spans="1:3">
      <c r="A49" s="116" t="s">
        <v>191</v>
      </c>
      <c r="B49" s="116"/>
      <c r="C49" s="116"/>
    </row>
    <row r="50" ht="22.5" customHeight="1" spans="1:3">
      <c r="A50" s="116" t="s">
        <v>192</v>
      </c>
      <c r="B50" s="116"/>
      <c r="C50" s="116"/>
    </row>
    <row r="51" ht="22.5" customHeight="1" spans="1:3">
      <c r="A51" s="116" t="s">
        <v>193</v>
      </c>
      <c r="B51" s="116"/>
      <c r="C51" s="116"/>
    </row>
    <row r="52" ht="22.5" customHeight="1" spans="1:3">
      <c r="A52" s="116" t="s">
        <v>194</v>
      </c>
      <c r="B52" s="116"/>
      <c r="C52" s="116"/>
    </row>
    <row r="53" ht="22.5" customHeight="1" spans="1:3">
      <c r="A53" s="116" t="s">
        <v>195</v>
      </c>
      <c r="B53" s="116"/>
      <c r="C53" s="116"/>
    </row>
    <row r="54" ht="22.5" customHeight="1" spans="1:3">
      <c r="A54" s="116" t="s">
        <v>196</v>
      </c>
      <c r="B54" s="116"/>
      <c r="C54" s="116"/>
    </row>
    <row r="55" ht="22.5" customHeight="1" spans="1:3">
      <c r="A55" s="116" t="s">
        <v>197</v>
      </c>
      <c r="B55" s="116"/>
      <c r="C55" s="116"/>
    </row>
    <row r="56" ht="22.5" customHeight="1" spans="1:3">
      <c r="A56" s="116" t="s">
        <v>198</v>
      </c>
      <c r="B56" s="116">
        <v>3.9</v>
      </c>
      <c r="C56" s="116"/>
    </row>
    <row r="57" ht="22.5" customHeight="1" spans="1:3">
      <c r="A57" s="115" t="s">
        <v>142</v>
      </c>
      <c r="B57" s="116">
        <f>B5+B17+B45</f>
        <v>666.85</v>
      </c>
      <c r="C57" s="11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style="92" customWidth="1"/>
  </cols>
  <sheetData>
    <row r="1" ht="23.25" customHeight="1" spans="1:1">
      <c r="A1" s="80" t="s">
        <v>199</v>
      </c>
    </row>
    <row r="2" ht="19.5" customHeight="1" spans="1:2">
      <c r="A2" s="93"/>
      <c r="B2" s="94"/>
    </row>
    <row r="3" ht="30" customHeight="1" spans="1:2">
      <c r="A3" s="95" t="s">
        <v>200</v>
      </c>
      <c r="B3" s="96"/>
    </row>
    <row r="4" ht="16.5" customHeight="1" spans="1:2">
      <c r="A4" s="97"/>
      <c r="B4" s="98" t="s">
        <v>2</v>
      </c>
    </row>
    <row r="5" ht="38.25" customHeight="1" spans="1:2">
      <c r="A5" s="99" t="s">
        <v>5</v>
      </c>
      <c r="B5" s="100" t="s">
        <v>127</v>
      </c>
    </row>
    <row r="6" ht="38.25" customHeight="1" spans="1:2">
      <c r="A6" s="101" t="s">
        <v>201</v>
      </c>
      <c r="B6" s="102">
        <v>10</v>
      </c>
    </row>
    <row r="7" ht="38.25" customHeight="1" spans="1:2">
      <c r="A7" s="85" t="s">
        <v>202</v>
      </c>
      <c r="B7" s="102"/>
    </row>
    <row r="8" ht="38.25" customHeight="1" spans="1:2">
      <c r="A8" s="85" t="s">
        <v>203</v>
      </c>
      <c r="B8" s="102"/>
    </row>
    <row r="9" ht="38.25" customHeight="1" spans="1:2">
      <c r="A9" s="103" t="s">
        <v>204</v>
      </c>
      <c r="B9" s="104">
        <v>10</v>
      </c>
    </row>
    <row r="10" ht="38.25" customHeight="1" spans="1:2">
      <c r="A10" s="105" t="s">
        <v>205</v>
      </c>
      <c r="B10" s="104">
        <v>10</v>
      </c>
    </row>
    <row r="11" ht="38.25" customHeight="1" spans="1:2">
      <c r="A11" s="106" t="s">
        <v>206</v>
      </c>
      <c r="B11" s="107"/>
    </row>
    <row r="12" ht="91.5" customHeight="1" spans="1:2">
      <c r="A12" s="108" t="s">
        <v>207</v>
      </c>
      <c r="B12" s="10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77" customWidth="1"/>
    <col min="2" max="2" width="15.375" style="77" customWidth="1"/>
    <col min="3" max="11" width="9.875" style="77" customWidth="1"/>
    <col min="12" max="16384" width="6.875" style="77"/>
  </cols>
  <sheetData>
    <row r="1" ht="16.5" customHeight="1" spans="1:11">
      <c r="A1" s="78" t="s">
        <v>208</v>
      </c>
      <c r="B1" s="58"/>
      <c r="C1" s="58"/>
      <c r="D1" s="58"/>
      <c r="E1" s="58"/>
      <c r="F1" s="58"/>
      <c r="G1" s="58"/>
      <c r="H1" s="58"/>
      <c r="I1" s="58"/>
      <c r="J1" s="88"/>
      <c r="K1" s="88"/>
    </row>
    <row r="2" ht="16.5" customHeight="1" spans="1:11">
      <c r="A2" s="58"/>
      <c r="B2" s="58"/>
      <c r="C2" s="58"/>
      <c r="D2" s="58"/>
      <c r="E2" s="58"/>
      <c r="F2" s="58"/>
      <c r="G2" s="58"/>
      <c r="H2" s="58"/>
      <c r="I2" s="58"/>
      <c r="J2" s="88"/>
      <c r="K2" s="88"/>
    </row>
    <row r="3" ht="29.25" customHeight="1" spans="1:11">
      <c r="A3" s="79" t="s">
        <v>209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ht="26.25" customHeight="1" spans="1:11">
      <c r="A4" s="80"/>
      <c r="B4" s="80"/>
      <c r="C4" s="80"/>
      <c r="D4" s="80"/>
      <c r="E4" s="80"/>
      <c r="F4" s="80"/>
      <c r="G4" s="80"/>
      <c r="H4" s="80"/>
      <c r="I4" s="80"/>
      <c r="J4" s="89" t="s">
        <v>2</v>
      </c>
      <c r="K4" s="89"/>
    </row>
    <row r="5" ht="26.25" customHeight="1" spans="1:11">
      <c r="A5" s="81" t="s">
        <v>40</v>
      </c>
      <c r="B5" s="81"/>
      <c r="C5" s="81" t="s">
        <v>126</v>
      </c>
      <c r="D5" s="81"/>
      <c r="E5" s="81"/>
      <c r="F5" s="81" t="s">
        <v>127</v>
      </c>
      <c r="G5" s="81"/>
      <c r="H5" s="81"/>
      <c r="I5" s="81" t="s">
        <v>210</v>
      </c>
      <c r="J5" s="81"/>
      <c r="K5" s="81"/>
    </row>
    <row r="6" s="76" customFormat="1" ht="27.75" customHeight="1" spans="1:11">
      <c r="A6" s="81" t="s">
        <v>45</v>
      </c>
      <c r="B6" s="81" t="s">
        <v>46</v>
      </c>
      <c r="C6" s="81" t="s">
        <v>118</v>
      </c>
      <c r="D6" s="81" t="s">
        <v>116</v>
      </c>
      <c r="E6" s="81" t="s">
        <v>117</v>
      </c>
      <c r="F6" s="81" t="s">
        <v>118</v>
      </c>
      <c r="G6" s="81" t="s">
        <v>116</v>
      </c>
      <c r="H6" s="81" t="s">
        <v>117</v>
      </c>
      <c r="I6" s="81" t="s">
        <v>118</v>
      </c>
      <c r="J6" s="81" t="s">
        <v>116</v>
      </c>
      <c r="K6" s="81" t="s">
        <v>117</v>
      </c>
    </row>
    <row r="7" s="76" customFormat="1" ht="30" customHeight="1" spans="1:11">
      <c r="A7" s="82"/>
      <c r="B7" s="83"/>
      <c r="C7" s="83"/>
      <c r="D7" s="83"/>
      <c r="E7" s="83"/>
      <c r="F7" s="83"/>
      <c r="G7" s="83"/>
      <c r="H7" s="83"/>
      <c r="I7" s="83"/>
      <c r="J7" s="90"/>
      <c r="K7" s="90"/>
    </row>
    <row r="8" s="76" customFormat="1" ht="30" customHeight="1" spans="1:11">
      <c r="A8" s="82"/>
      <c r="B8" s="83"/>
      <c r="C8" s="83"/>
      <c r="D8" s="83"/>
      <c r="E8" s="83"/>
      <c r="F8" s="83"/>
      <c r="G8" s="83"/>
      <c r="H8" s="83"/>
      <c r="I8" s="83"/>
      <c r="J8" s="90"/>
      <c r="K8" s="90"/>
    </row>
    <row r="9" s="76" customFormat="1" ht="30" customHeight="1" spans="1:11">
      <c r="A9" s="82"/>
      <c r="B9" s="83"/>
      <c r="C9" s="83"/>
      <c r="D9" s="83"/>
      <c r="E9" s="83"/>
      <c r="F9" s="83"/>
      <c r="G9" s="83"/>
      <c r="H9" s="83"/>
      <c r="I9" s="83"/>
      <c r="J9" s="90"/>
      <c r="K9" s="90"/>
    </row>
    <row r="10" s="76" customFormat="1" ht="30" customHeight="1" spans="1:11">
      <c r="A10" s="82"/>
      <c r="B10" s="83"/>
      <c r="C10" s="83"/>
      <c r="D10" s="83"/>
      <c r="E10" s="83"/>
      <c r="F10" s="83"/>
      <c r="G10" s="83"/>
      <c r="H10" s="83"/>
      <c r="I10" s="83"/>
      <c r="J10" s="90"/>
      <c r="K10" s="90"/>
    </row>
    <row r="11" customFormat="1" ht="30" customHeight="1" spans="1:11">
      <c r="A11" s="82"/>
      <c r="B11" s="84"/>
      <c r="C11" s="84"/>
      <c r="D11" s="84"/>
      <c r="E11" s="84"/>
      <c r="F11" s="84"/>
      <c r="G11" s="84"/>
      <c r="H11" s="84"/>
      <c r="I11" s="84"/>
      <c r="J11" s="91"/>
      <c r="K11" s="91"/>
    </row>
    <row r="12" customFormat="1" ht="30" customHeight="1" spans="1:11">
      <c r="A12" s="82"/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customFormat="1" ht="30" customHeight="1" spans="1:11">
      <c r="A13" s="82"/>
      <c r="B13" s="83"/>
      <c r="C13" s="83"/>
      <c r="D13" s="83"/>
      <c r="E13" s="83"/>
      <c r="F13" s="83"/>
      <c r="G13" s="83"/>
      <c r="H13" s="83"/>
      <c r="I13" s="83"/>
      <c r="J13" s="85"/>
      <c r="K13" s="85"/>
    </row>
    <row r="14" ht="30" customHeight="1" spans="1:11">
      <c r="A14" s="82"/>
      <c r="B14" s="85"/>
      <c r="C14" s="85"/>
      <c r="D14" s="85"/>
      <c r="E14" s="85"/>
      <c r="F14" s="85"/>
      <c r="G14" s="85"/>
      <c r="H14" s="85"/>
      <c r="I14" s="83"/>
      <c r="J14" s="85"/>
      <c r="K14" s="85"/>
    </row>
    <row r="15" ht="30" customHeight="1" spans="1:11">
      <c r="A15" s="82"/>
      <c r="B15" s="83"/>
      <c r="C15" s="83"/>
      <c r="D15" s="83"/>
      <c r="E15" s="83"/>
      <c r="F15" s="83"/>
      <c r="G15" s="83"/>
      <c r="H15" s="83"/>
      <c r="I15" s="83"/>
      <c r="J15" s="85"/>
      <c r="K15" s="85"/>
    </row>
    <row r="16" ht="30" customHeight="1" spans="1:11">
      <c r="A16" s="82"/>
      <c r="B16" s="83"/>
      <c r="C16" s="83"/>
      <c r="D16" s="83"/>
      <c r="E16" s="83"/>
      <c r="F16" s="83"/>
      <c r="G16" s="83"/>
      <c r="H16" s="83"/>
      <c r="I16" s="83"/>
      <c r="J16" s="85"/>
      <c r="K16" s="85"/>
    </row>
    <row r="17" ht="30" customHeight="1" spans="1:11">
      <c r="A17" s="86" t="s">
        <v>113</v>
      </c>
      <c r="B17" s="87"/>
      <c r="C17" s="83"/>
      <c r="D17" s="83"/>
      <c r="E17" s="83"/>
      <c r="F17" s="83"/>
      <c r="G17" s="83"/>
      <c r="H17" s="83"/>
      <c r="I17" s="83"/>
      <c r="J17" s="85"/>
      <c r="K17" s="85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9"/>
  <sheetViews>
    <sheetView workbookViewId="0">
      <selection activeCell="E23" sqref="E23"/>
    </sheetView>
  </sheetViews>
  <sheetFormatPr defaultColWidth="9" defaultRowHeight="18.75" customHeight="1" outlineLevelCol="7"/>
  <cols>
    <col min="1" max="1" width="25.25" style="26" customWidth="1"/>
    <col min="2" max="4" width="11.75" customWidth="1"/>
    <col min="5" max="5" width="37.75" customWidth="1"/>
    <col min="6" max="6" width="11.75" style="56" customWidth="1"/>
    <col min="7" max="7" width="29.625" customWidth="1"/>
    <col min="8" max="8" width="26.125" customWidth="1"/>
  </cols>
  <sheetData>
    <row r="1" customHeight="1" spans="1:6">
      <c r="A1" s="57" t="s">
        <v>211</v>
      </c>
      <c r="B1" s="58"/>
      <c r="C1" s="58"/>
      <c r="D1" s="58"/>
      <c r="E1" s="58"/>
      <c r="F1" s="59"/>
    </row>
    <row r="2" customHeight="1" spans="1:8">
      <c r="A2" s="60" t="s">
        <v>212</v>
      </c>
      <c r="B2" s="60"/>
      <c r="C2" s="60"/>
      <c r="D2" s="60"/>
      <c r="E2" s="60"/>
      <c r="F2" s="60"/>
      <c r="G2" s="60"/>
      <c r="H2" s="60"/>
    </row>
    <row r="3" customHeight="1" spans="1:8">
      <c r="A3" s="61"/>
      <c r="B3" s="62"/>
      <c r="C3" s="62"/>
      <c r="D3" s="62"/>
      <c r="E3" s="62"/>
      <c r="F3" s="63"/>
      <c r="G3" s="64" t="s">
        <v>2</v>
      </c>
      <c r="H3" s="64"/>
    </row>
    <row r="4" customHeight="1" spans="1:8">
      <c r="A4" s="65" t="s">
        <v>213</v>
      </c>
      <c r="B4" s="66" t="s">
        <v>214</v>
      </c>
      <c r="C4" s="67" t="s">
        <v>215</v>
      </c>
      <c r="D4" s="67"/>
      <c r="E4" s="68" t="s">
        <v>216</v>
      </c>
      <c r="F4" s="39" t="s">
        <v>217</v>
      </c>
      <c r="G4" s="68" t="s">
        <v>218</v>
      </c>
      <c r="H4" s="68" t="s">
        <v>219</v>
      </c>
    </row>
    <row r="5" customHeight="1" spans="1:8">
      <c r="A5" s="65"/>
      <c r="B5" s="66"/>
      <c r="C5" s="10" t="s">
        <v>220</v>
      </c>
      <c r="D5" s="10" t="s">
        <v>221</v>
      </c>
      <c r="E5" s="68"/>
      <c r="F5" s="39"/>
      <c r="G5" s="68"/>
      <c r="H5" s="68"/>
    </row>
    <row r="6" customHeight="1" spans="1:8">
      <c r="A6" s="39" t="s">
        <v>113</v>
      </c>
      <c r="B6" s="69">
        <v>1058.52</v>
      </c>
      <c r="C6" s="69">
        <v>1058.52</v>
      </c>
      <c r="D6" s="69"/>
      <c r="E6" s="70"/>
      <c r="F6" s="39"/>
      <c r="G6" s="71" t="s">
        <v>222</v>
      </c>
      <c r="H6" s="71" t="s">
        <v>222</v>
      </c>
    </row>
    <row r="7" customHeight="1" spans="1:8">
      <c r="A7" s="72" t="s">
        <v>223</v>
      </c>
      <c r="B7" s="72">
        <v>291.75</v>
      </c>
      <c r="C7" s="72">
        <v>291.75</v>
      </c>
      <c r="D7" s="69"/>
      <c r="E7" s="72" t="s">
        <v>224</v>
      </c>
      <c r="F7" s="39" t="s">
        <v>71</v>
      </c>
      <c r="G7" s="72" t="s">
        <v>225</v>
      </c>
      <c r="H7" s="71"/>
    </row>
    <row r="8" customHeight="1" spans="1:8">
      <c r="A8" s="72" t="s">
        <v>226</v>
      </c>
      <c r="B8" s="72">
        <v>40</v>
      </c>
      <c r="C8" s="72">
        <v>40</v>
      </c>
      <c r="D8" s="69"/>
      <c r="E8" s="72" t="s">
        <v>227</v>
      </c>
      <c r="F8" s="39" t="s">
        <v>57</v>
      </c>
      <c r="G8" s="72" t="s">
        <v>228</v>
      </c>
      <c r="H8" s="71"/>
    </row>
    <row r="9" customHeight="1" spans="1:8">
      <c r="A9" s="72" t="s">
        <v>229</v>
      </c>
      <c r="B9" s="72">
        <v>3</v>
      </c>
      <c r="C9" s="72">
        <v>3</v>
      </c>
      <c r="D9" s="69"/>
      <c r="E9" s="72" t="s">
        <v>230</v>
      </c>
      <c r="F9" s="39" t="s">
        <v>99</v>
      </c>
      <c r="G9" s="72" t="s">
        <v>231</v>
      </c>
      <c r="H9" s="71"/>
    </row>
    <row r="10" customHeight="1" spans="1:8">
      <c r="A10" s="72" t="s">
        <v>232</v>
      </c>
      <c r="B10" s="72">
        <v>153.47</v>
      </c>
      <c r="C10" s="72">
        <v>153.47</v>
      </c>
      <c r="D10" s="69"/>
      <c r="E10" s="72" t="s">
        <v>230</v>
      </c>
      <c r="F10" s="39" t="s">
        <v>99</v>
      </c>
      <c r="G10" s="72" t="s">
        <v>233</v>
      </c>
      <c r="H10" s="71"/>
    </row>
    <row r="11" customHeight="1" spans="1:8">
      <c r="A11" s="72" t="s">
        <v>234</v>
      </c>
      <c r="B11" s="72">
        <v>61.62</v>
      </c>
      <c r="C11" s="72">
        <v>61.62</v>
      </c>
      <c r="D11" s="69"/>
      <c r="E11" s="72" t="s">
        <v>235</v>
      </c>
      <c r="F11" s="39" t="s">
        <v>91</v>
      </c>
      <c r="G11" s="72" t="s">
        <v>236</v>
      </c>
      <c r="H11" s="71"/>
    </row>
    <row r="12" customHeight="1" spans="1:8">
      <c r="A12" s="72" t="s">
        <v>237</v>
      </c>
      <c r="B12" s="72">
        <v>40</v>
      </c>
      <c r="C12" s="72">
        <v>40</v>
      </c>
      <c r="D12" s="69"/>
      <c r="E12" s="72" t="s">
        <v>235</v>
      </c>
      <c r="F12" s="39" t="s">
        <v>91</v>
      </c>
      <c r="G12" s="72" t="s">
        <v>236</v>
      </c>
      <c r="H12" s="71"/>
    </row>
    <row r="13" customHeight="1" spans="1:8">
      <c r="A13" s="72" t="s">
        <v>238</v>
      </c>
      <c r="B13" s="72">
        <v>9</v>
      </c>
      <c r="C13" s="72">
        <v>9</v>
      </c>
      <c r="D13" s="73"/>
      <c r="E13" s="72" t="s">
        <v>239</v>
      </c>
      <c r="F13" s="74" t="s">
        <v>49</v>
      </c>
      <c r="G13" s="72" t="s">
        <v>240</v>
      </c>
      <c r="H13" s="73"/>
    </row>
    <row r="14" customHeight="1" spans="1:8">
      <c r="A14" s="72" t="s">
        <v>241</v>
      </c>
      <c r="B14" s="72">
        <v>3</v>
      </c>
      <c r="C14" s="72">
        <v>3</v>
      </c>
      <c r="D14" s="73"/>
      <c r="E14" s="72" t="s">
        <v>239</v>
      </c>
      <c r="F14" s="74" t="s">
        <v>49</v>
      </c>
      <c r="G14" s="72" t="s">
        <v>242</v>
      </c>
      <c r="H14" s="73"/>
    </row>
    <row r="15" customHeight="1" spans="1:8">
      <c r="A15" s="72" t="s">
        <v>243</v>
      </c>
      <c r="B15" s="72">
        <v>0.46</v>
      </c>
      <c r="C15" s="72">
        <v>0.46</v>
      </c>
      <c r="D15" s="73"/>
      <c r="E15" s="72" t="s">
        <v>244</v>
      </c>
      <c r="F15" s="74" t="s">
        <v>51</v>
      </c>
      <c r="G15" s="72" t="s">
        <v>245</v>
      </c>
      <c r="H15" s="73"/>
    </row>
    <row r="16" customHeight="1" spans="1:8">
      <c r="A16" s="72" t="s">
        <v>246</v>
      </c>
      <c r="B16" s="72">
        <v>46</v>
      </c>
      <c r="C16" s="72">
        <v>46</v>
      </c>
      <c r="D16" s="73"/>
      <c r="E16" s="72" t="s">
        <v>247</v>
      </c>
      <c r="F16" s="74" t="s">
        <v>248</v>
      </c>
      <c r="G16" s="72" t="s">
        <v>242</v>
      </c>
      <c r="H16" s="73"/>
    </row>
    <row r="17" customHeight="1" spans="1:8">
      <c r="A17" s="72" t="s">
        <v>249</v>
      </c>
      <c r="B17" s="72">
        <v>81.26</v>
      </c>
      <c r="C17" s="72">
        <v>81.26</v>
      </c>
      <c r="D17" s="73"/>
      <c r="E17" s="72" t="s">
        <v>250</v>
      </c>
      <c r="F17" s="74" t="s">
        <v>105</v>
      </c>
      <c r="G17" s="72" t="s">
        <v>242</v>
      </c>
      <c r="H17" s="73"/>
    </row>
    <row r="18" customHeight="1" spans="1:8">
      <c r="A18" s="72" t="s">
        <v>251</v>
      </c>
      <c r="B18" s="72">
        <v>3.38</v>
      </c>
      <c r="C18" s="72">
        <v>3.38</v>
      </c>
      <c r="D18" s="73"/>
      <c r="E18" s="72" t="s">
        <v>252</v>
      </c>
      <c r="F18" s="74" t="s">
        <v>77</v>
      </c>
      <c r="G18" s="72" t="s">
        <v>242</v>
      </c>
      <c r="H18" s="73"/>
    </row>
    <row r="19" customHeight="1" spans="1:8">
      <c r="A19" s="72" t="s">
        <v>253</v>
      </c>
      <c r="B19" s="72">
        <v>4.14</v>
      </c>
      <c r="C19" s="72">
        <v>4.14</v>
      </c>
      <c r="D19" s="73"/>
      <c r="E19" s="72" t="s">
        <v>230</v>
      </c>
      <c r="F19" s="74" t="s">
        <v>99</v>
      </c>
      <c r="G19" s="72" t="s">
        <v>228</v>
      </c>
      <c r="H19" s="73"/>
    </row>
    <row r="20" customHeight="1" spans="1:8">
      <c r="A20" s="72" t="s">
        <v>254</v>
      </c>
      <c r="B20" s="72">
        <v>16.44</v>
      </c>
      <c r="C20" s="72">
        <v>16.44</v>
      </c>
      <c r="D20" s="73"/>
      <c r="E20" s="72" t="s">
        <v>230</v>
      </c>
      <c r="F20" s="74" t="s">
        <v>99</v>
      </c>
      <c r="G20" s="72" t="s">
        <v>255</v>
      </c>
      <c r="H20" s="73"/>
    </row>
    <row r="21" customHeight="1" spans="1:8">
      <c r="A21" s="72" t="s">
        <v>256</v>
      </c>
      <c r="B21" s="72">
        <v>7.5</v>
      </c>
      <c r="C21" s="72">
        <v>7.5</v>
      </c>
      <c r="D21" s="73"/>
      <c r="E21" s="72" t="s">
        <v>239</v>
      </c>
      <c r="F21" s="74" t="s">
        <v>49</v>
      </c>
      <c r="G21" s="72" t="s">
        <v>255</v>
      </c>
      <c r="H21" s="73"/>
    </row>
    <row r="22" customHeight="1" spans="1:8">
      <c r="A22" s="72" t="s">
        <v>257</v>
      </c>
      <c r="B22" s="72">
        <v>84</v>
      </c>
      <c r="C22" s="72">
        <v>84</v>
      </c>
      <c r="D22" s="73"/>
      <c r="E22" s="72" t="s">
        <v>258</v>
      </c>
      <c r="F22" s="74" t="s">
        <v>49</v>
      </c>
      <c r="G22" s="72"/>
      <c r="H22" s="73"/>
    </row>
    <row r="23" customHeight="1" spans="1:8">
      <c r="A23" s="72" t="s">
        <v>257</v>
      </c>
      <c r="B23" s="72">
        <v>10</v>
      </c>
      <c r="C23" s="72">
        <v>10</v>
      </c>
      <c r="D23" s="73"/>
      <c r="E23" s="72" t="s">
        <v>239</v>
      </c>
      <c r="F23" s="74" t="s">
        <v>49</v>
      </c>
      <c r="G23" s="72" t="s">
        <v>259</v>
      </c>
      <c r="H23" s="73"/>
    </row>
    <row r="24" customHeight="1" spans="1:8">
      <c r="A24" s="72" t="s">
        <v>257</v>
      </c>
      <c r="B24" s="72">
        <v>0.8</v>
      </c>
      <c r="C24" s="72">
        <v>0.8</v>
      </c>
      <c r="D24" s="73"/>
      <c r="E24" s="72" t="s">
        <v>239</v>
      </c>
      <c r="F24" s="74" t="s">
        <v>49</v>
      </c>
      <c r="G24" s="72" t="s">
        <v>260</v>
      </c>
      <c r="H24" s="73"/>
    </row>
    <row r="25" customHeight="1" spans="1:8">
      <c r="A25" s="72" t="s">
        <v>257</v>
      </c>
      <c r="B25" s="72">
        <v>0.5</v>
      </c>
      <c r="C25" s="72">
        <v>0.5</v>
      </c>
      <c r="D25" s="73"/>
      <c r="E25" s="72" t="s">
        <v>239</v>
      </c>
      <c r="F25" s="74" t="s">
        <v>49</v>
      </c>
      <c r="G25" s="72" t="s">
        <v>261</v>
      </c>
      <c r="H25" s="73"/>
    </row>
    <row r="26" customHeight="1" spans="1:8">
      <c r="A26" s="72" t="s">
        <v>257</v>
      </c>
      <c r="B26" s="72">
        <v>0.5</v>
      </c>
      <c r="C26" s="72">
        <v>0.5</v>
      </c>
      <c r="D26" s="73"/>
      <c r="E26" s="72" t="s">
        <v>239</v>
      </c>
      <c r="F26" s="74" t="s">
        <v>49</v>
      </c>
      <c r="G26" s="72" t="s">
        <v>262</v>
      </c>
      <c r="H26" s="73"/>
    </row>
    <row r="27" customHeight="1" spans="1:8">
      <c r="A27" s="72" t="s">
        <v>257</v>
      </c>
      <c r="B27" s="72">
        <v>10</v>
      </c>
      <c r="C27" s="72">
        <v>10</v>
      </c>
      <c r="D27" s="73"/>
      <c r="E27" s="72" t="s">
        <v>239</v>
      </c>
      <c r="F27" s="74" t="s">
        <v>49</v>
      </c>
      <c r="G27" s="72" t="s">
        <v>263</v>
      </c>
      <c r="H27" s="73"/>
    </row>
    <row r="28" customHeight="1" spans="1:8">
      <c r="A28" s="72" t="s">
        <v>257</v>
      </c>
      <c r="B28" s="72">
        <v>5</v>
      </c>
      <c r="C28" s="72">
        <v>5</v>
      </c>
      <c r="D28" s="73"/>
      <c r="E28" s="72" t="s">
        <v>239</v>
      </c>
      <c r="F28" s="74" t="s">
        <v>49</v>
      </c>
      <c r="G28" s="72" t="s">
        <v>264</v>
      </c>
      <c r="H28" s="73"/>
    </row>
    <row r="29" customHeight="1" spans="1:8">
      <c r="A29" s="72" t="s">
        <v>257</v>
      </c>
      <c r="B29" s="72">
        <v>1.2</v>
      </c>
      <c r="C29" s="72">
        <v>1.2</v>
      </c>
      <c r="D29" s="73"/>
      <c r="E29" s="72" t="s">
        <v>239</v>
      </c>
      <c r="F29" s="74" t="s">
        <v>49</v>
      </c>
      <c r="G29" s="72" t="s">
        <v>265</v>
      </c>
      <c r="H29" s="73"/>
    </row>
    <row r="30" customHeight="1" spans="1:8">
      <c r="A30" s="72" t="s">
        <v>257</v>
      </c>
      <c r="B30" s="72">
        <v>3</v>
      </c>
      <c r="C30" s="72">
        <v>3</v>
      </c>
      <c r="D30" s="73"/>
      <c r="E30" s="72" t="s">
        <v>239</v>
      </c>
      <c r="F30" s="74" t="s">
        <v>49</v>
      </c>
      <c r="G30" s="72" t="s">
        <v>266</v>
      </c>
      <c r="H30" s="73"/>
    </row>
    <row r="31" customHeight="1" spans="1:8">
      <c r="A31" s="72" t="s">
        <v>257</v>
      </c>
      <c r="B31" s="72">
        <v>10</v>
      </c>
      <c r="C31" s="72">
        <v>10</v>
      </c>
      <c r="D31" s="73"/>
      <c r="E31" s="72" t="s">
        <v>239</v>
      </c>
      <c r="F31" s="74" t="s">
        <v>49</v>
      </c>
      <c r="G31" s="72" t="s">
        <v>242</v>
      </c>
      <c r="H31" s="73"/>
    </row>
    <row r="32" customHeight="1" spans="1:8">
      <c r="A32" s="72" t="s">
        <v>257</v>
      </c>
      <c r="B32" s="72">
        <v>43</v>
      </c>
      <c r="C32" s="72">
        <v>43</v>
      </c>
      <c r="D32" s="73"/>
      <c r="E32" s="72" t="s">
        <v>230</v>
      </c>
      <c r="F32" s="74" t="s">
        <v>99</v>
      </c>
      <c r="G32" s="72" t="s">
        <v>267</v>
      </c>
      <c r="H32" s="73"/>
    </row>
    <row r="33" customHeight="1" spans="1:8">
      <c r="A33" s="72" t="s">
        <v>268</v>
      </c>
      <c r="B33" s="72">
        <v>3</v>
      </c>
      <c r="C33" s="72">
        <v>3</v>
      </c>
      <c r="D33" s="73"/>
      <c r="E33" s="72" t="s">
        <v>239</v>
      </c>
      <c r="F33" s="74" t="s">
        <v>49</v>
      </c>
      <c r="G33" s="72" t="s">
        <v>255</v>
      </c>
      <c r="H33" s="73"/>
    </row>
    <row r="34" customHeight="1" spans="1:8">
      <c r="A34" s="72" t="s">
        <v>269</v>
      </c>
      <c r="B34" s="72">
        <v>43.64</v>
      </c>
      <c r="C34" s="72">
        <v>43.64</v>
      </c>
      <c r="D34" s="73"/>
      <c r="E34" s="72" t="s">
        <v>250</v>
      </c>
      <c r="F34" s="74" t="s">
        <v>105</v>
      </c>
      <c r="G34" s="72" t="s">
        <v>270</v>
      </c>
      <c r="H34" s="73"/>
    </row>
    <row r="35" customHeight="1" spans="1:8">
      <c r="A35" s="72" t="s">
        <v>271</v>
      </c>
      <c r="B35" s="72">
        <v>0.6</v>
      </c>
      <c r="C35" s="72">
        <v>0.6</v>
      </c>
      <c r="D35" s="73"/>
      <c r="E35" s="72" t="s">
        <v>239</v>
      </c>
      <c r="F35" s="74" t="s">
        <v>49</v>
      </c>
      <c r="G35" s="72" t="s">
        <v>270</v>
      </c>
      <c r="H35" s="73"/>
    </row>
    <row r="36" customHeight="1" spans="1:8">
      <c r="A36" s="72" t="s">
        <v>272</v>
      </c>
      <c r="B36" s="72">
        <v>38.68</v>
      </c>
      <c r="C36" s="72">
        <v>38.68</v>
      </c>
      <c r="D36" s="73"/>
      <c r="E36" s="72" t="s">
        <v>244</v>
      </c>
      <c r="F36" s="74" t="s">
        <v>51</v>
      </c>
      <c r="G36" s="72" t="s">
        <v>242</v>
      </c>
      <c r="H36" s="73"/>
    </row>
    <row r="37" customHeight="1" spans="1:8">
      <c r="A37" s="72" t="s">
        <v>273</v>
      </c>
      <c r="B37" s="72">
        <v>36.68</v>
      </c>
      <c r="C37" s="72">
        <v>36.68</v>
      </c>
      <c r="D37" s="73"/>
      <c r="E37" s="75" t="s">
        <v>274</v>
      </c>
      <c r="F37" s="74" t="s">
        <v>51</v>
      </c>
      <c r="G37" s="72"/>
      <c r="H37" s="73"/>
    </row>
    <row r="38" customHeight="1" spans="1:8">
      <c r="A38" s="72" t="s">
        <v>273</v>
      </c>
      <c r="B38" s="72">
        <v>4.62</v>
      </c>
      <c r="C38" s="72">
        <v>4.62</v>
      </c>
      <c r="D38" s="73"/>
      <c r="E38" s="72" t="s">
        <v>244</v>
      </c>
      <c r="F38" s="74" t="s">
        <v>51</v>
      </c>
      <c r="G38" s="72" t="s">
        <v>242</v>
      </c>
      <c r="H38" s="73"/>
    </row>
    <row r="39" customHeight="1" spans="1:8">
      <c r="A39" s="72" t="s">
        <v>273</v>
      </c>
      <c r="B39" s="72">
        <v>19.56</v>
      </c>
      <c r="C39" s="72">
        <v>19.56</v>
      </c>
      <c r="D39" s="73"/>
      <c r="E39" s="72" t="s">
        <v>244</v>
      </c>
      <c r="F39" s="74" t="s">
        <v>51</v>
      </c>
      <c r="G39" s="72" t="s">
        <v>270</v>
      </c>
      <c r="H39" s="73"/>
    </row>
    <row r="40" customHeight="1" spans="1:8">
      <c r="A40" s="72" t="s">
        <v>273</v>
      </c>
      <c r="B40" s="72">
        <v>8</v>
      </c>
      <c r="C40" s="72">
        <v>8</v>
      </c>
      <c r="D40" s="73"/>
      <c r="E40" s="72" t="s">
        <v>244</v>
      </c>
      <c r="F40" s="74" t="s">
        <v>51</v>
      </c>
      <c r="G40" s="72" t="s">
        <v>275</v>
      </c>
      <c r="H40" s="73"/>
    </row>
    <row r="41" customHeight="1" spans="1:8">
      <c r="A41" s="72" t="s">
        <v>273</v>
      </c>
      <c r="B41" s="72">
        <v>2.1</v>
      </c>
      <c r="C41" s="72">
        <v>2.1</v>
      </c>
      <c r="D41" s="73"/>
      <c r="E41" s="72" t="s">
        <v>244</v>
      </c>
      <c r="F41" s="74" t="s">
        <v>51</v>
      </c>
      <c r="G41" s="72" t="s">
        <v>267</v>
      </c>
      <c r="H41" s="73"/>
    </row>
    <row r="42" customHeight="1" spans="1:8">
      <c r="A42" s="72" t="s">
        <v>273</v>
      </c>
      <c r="B42" s="72">
        <v>2.4</v>
      </c>
      <c r="C42" s="72">
        <v>2.4</v>
      </c>
      <c r="D42" s="73"/>
      <c r="E42" s="72" t="s">
        <v>244</v>
      </c>
      <c r="F42" s="74" t="s">
        <v>51</v>
      </c>
      <c r="G42" s="72" t="s">
        <v>276</v>
      </c>
      <c r="H42" s="73"/>
    </row>
    <row r="43" customHeight="1" spans="1:8">
      <c r="A43" s="72" t="s">
        <v>277</v>
      </c>
      <c r="B43" s="72">
        <v>50</v>
      </c>
      <c r="C43" s="72">
        <v>50</v>
      </c>
      <c r="D43" s="73"/>
      <c r="E43" s="72" t="s">
        <v>239</v>
      </c>
      <c r="F43" s="74" t="s">
        <v>49</v>
      </c>
      <c r="G43" s="72"/>
      <c r="H43" s="73"/>
    </row>
    <row r="44" customHeight="1" spans="1:8">
      <c r="A44" s="72" t="s">
        <v>277</v>
      </c>
      <c r="B44" s="72">
        <v>20</v>
      </c>
      <c r="C44" s="72">
        <v>20</v>
      </c>
      <c r="D44" s="73"/>
      <c r="E44" s="72" t="s">
        <v>239</v>
      </c>
      <c r="F44" s="74" t="s">
        <v>49</v>
      </c>
      <c r="G44" s="72" t="s">
        <v>242</v>
      </c>
      <c r="H44" s="73"/>
    </row>
    <row r="45" customHeight="1" spans="1:8">
      <c r="A45" s="72" t="s">
        <v>277</v>
      </c>
      <c r="B45" s="72">
        <v>30</v>
      </c>
      <c r="C45" s="72">
        <v>30</v>
      </c>
      <c r="D45" s="73"/>
      <c r="E45" s="72" t="s">
        <v>230</v>
      </c>
      <c r="F45" s="74" t="s">
        <v>99</v>
      </c>
      <c r="G45" s="72" t="s">
        <v>233</v>
      </c>
      <c r="H45" s="73"/>
    </row>
    <row r="46" customHeight="1" spans="1:8">
      <c r="A46" s="72" t="s">
        <v>278</v>
      </c>
      <c r="B46" s="72">
        <v>14.74</v>
      </c>
      <c r="C46" s="72">
        <v>14.74</v>
      </c>
      <c r="D46" s="73"/>
      <c r="E46" s="72" t="s">
        <v>244</v>
      </c>
      <c r="F46" s="74" t="s">
        <v>51</v>
      </c>
      <c r="G46" s="72" t="s">
        <v>270</v>
      </c>
      <c r="H46" s="73"/>
    </row>
    <row r="47" customHeight="1" spans="1:8">
      <c r="A47" s="72" t="s">
        <v>279</v>
      </c>
      <c r="B47" s="72">
        <v>21</v>
      </c>
      <c r="C47" s="72">
        <v>21</v>
      </c>
      <c r="D47" s="73"/>
      <c r="E47" s="72" t="s">
        <v>250</v>
      </c>
      <c r="F47" s="74" t="s">
        <v>105</v>
      </c>
      <c r="G47" s="72" t="s">
        <v>242</v>
      </c>
      <c r="H47" s="73"/>
    </row>
    <row r="48" customHeight="1" spans="1:8">
      <c r="A48" s="72" t="s">
        <v>280</v>
      </c>
      <c r="B48" s="72">
        <v>3</v>
      </c>
      <c r="C48" s="72">
        <v>3</v>
      </c>
      <c r="D48" s="73"/>
      <c r="E48" s="72" t="s">
        <v>239</v>
      </c>
      <c r="F48" s="74" t="s">
        <v>49</v>
      </c>
      <c r="G48" s="72" t="s">
        <v>242</v>
      </c>
      <c r="H48" s="73"/>
    </row>
    <row r="49" customHeight="1" spans="1:8">
      <c r="A49" s="72" t="s">
        <v>281</v>
      </c>
      <c r="B49" s="72">
        <v>2.16</v>
      </c>
      <c r="C49" s="72">
        <v>2.16</v>
      </c>
      <c r="D49" s="73"/>
      <c r="E49" s="72" t="s">
        <v>239</v>
      </c>
      <c r="F49" s="74" t="s">
        <v>49</v>
      </c>
      <c r="G49" s="72" t="s">
        <v>270</v>
      </c>
      <c r="H49" s="73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workbookViewId="0">
      <selection activeCell="Q8" sqref="Q8"/>
    </sheetView>
  </sheetViews>
  <sheetFormatPr defaultColWidth="9" defaultRowHeight="14.25"/>
  <cols>
    <col min="1" max="1" width="20.375" customWidth="1"/>
    <col min="2" max="2" width="8.75" customWidth="1"/>
    <col min="3" max="3" width="8.75" style="26" customWidth="1"/>
    <col min="4" max="4" width="8.75" style="27" customWidth="1"/>
    <col min="5" max="5" width="9" style="28"/>
  </cols>
  <sheetData>
    <row r="1" ht="31.5" customHeight="1" spans="1:14">
      <c r="A1" s="1" t="s">
        <v>282</v>
      </c>
      <c r="B1" s="29"/>
      <c r="C1" s="30"/>
      <c r="D1" s="31"/>
      <c r="E1" s="32"/>
      <c r="F1" s="32"/>
      <c r="G1" s="32"/>
      <c r="H1" s="32"/>
      <c r="I1" s="32"/>
      <c r="J1" s="32"/>
      <c r="K1" s="32"/>
      <c r="L1" s="32"/>
      <c r="M1" s="32"/>
      <c r="N1" s="30"/>
    </row>
    <row r="2" ht="33" customHeight="1" spans="1:14">
      <c r="A2" s="33" t="s">
        <v>283</v>
      </c>
      <c r="B2" s="33"/>
      <c r="C2" s="33"/>
      <c r="D2" s="33"/>
      <c r="E2" s="34"/>
      <c r="F2" s="33"/>
      <c r="G2" s="33"/>
      <c r="H2" s="33"/>
      <c r="I2" s="33"/>
      <c r="J2" s="33"/>
      <c r="K2" s="33"/>
      <c r="L2" s="33"/>
      <c r="M2" s="33"/>
      <c r="N2" s="33"/>
    </row>
    <row r="3" ht="26.25" customHeight="1" spans="1:14">
      <c r="A3" s="35" t="s">
        <v>2</v>
      </c>
      <c r="B3" s="35"/>
      <c r="C3" s="36"/>
      <c r="D3" s="37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ht="22.5" customHeight="1" spans="1:14">
      <c r="A4" s="7" t="s">
        <v>284</v>
      </c>
      <c r="B4" s="38" t="s">
        <v>285</v>
      </c>
      <c r="C4" s="38" t="s">
        <v>286</v>
      </c>
      <c r="D4" s="39" t="s">
        <v>287</v>
      </c>
      <c r="E4" s="8" t="s">
        <v>288</v>
      </c>
      <c r="F4" s="8"/>
      <c r="G4" s="8"/>
      <c r="H4" s="8"/>
      <c r="I4" s="8"/>
      <c r="J4" s="8"/>
      <c r="K4" s="8"/>
      <c r="L4" s="8"/>
      <c r="M4" s="8"/>
      <c r="N4" s="51" t="s">
        <v>289</v>
      </c>
    </row>
    <row r="5" ht="37.5" customHeight="1" spans="1:14">
      <c r="A5" s="9"/>
      <c r="B5" s="38"/>
      <c r="C5" s="38"/>
      <c r="D5" s="39"/>
      <c r="E5" s="10" t="s">
        <v>290</v>
      </c>
      <c r="F5" s="8" t="s">
        <v>41</v>
      </c>
      <c r="G5" s="8"/>
      <c r="H5" s="8"/>
      <c r="I5" s="8"/>
      <c r="J5" s="52"/>
      <c r="K5" s="52"/>
      <c r="L5" s="23" t="s">
        <v>291</v>
      </c>
      <c r="M5" s="23" t="s">
        <v>292</v>
      </c>
      <c r="N5" s="53"/>
    </row>
    <row r="6" ht="78.75" customHeight="1" spans="1:14">
      <c r="A6" s="13"/>
      <c r="B6" s="38"/>
      <c r="C6" s="38"/>
      <c r="D6" s="39"/>
      <c r="E6" s="10"/>
      <c r="F6" s="14" t="s">
        <v>293</v>
      </c>
      <c r="G6" s="10" t="s">
        <v>294</v>
      </c>
      <c r="H6" s="10" t="s">
        <v>295</v>
      </c>
      <c r="I6" s="10" t="s">
        <v>296</v>
      </c>
      <c r="J6" s="10" t="s">
        <v>297</v>
      </c>
      <c r="K6" s="24" t="s">
        <v>298</v>
      </c>
      <c r="L6" s="25"/>
      <c r="M6" s="25"/>
      <c r="N6" s="54"/>
    </row>
    <row r="7" ht="24" customHeight="1" spans="1:14">
      <c r="A7" s="40" t="s">
        <v>299</v>
      </c>
      <c r="B7" s="41"/>
      <c r="C7" s="41"/>
      <c r="D7" s="42"/>
      <c r="E7" s="43">
        <v>3</v>
      </c>
      <c r="F7" s="44">
        <v>3</v>
      </c>
      <c r="G7" s="44">
        <v>3</v>
      </c>
      <c r="H7" s="41"/>
      <c r="I7" s="41"/>
      <c r="J7" s="41"/>
      <c r="K7" s="41"/>
      <c r="L7" s="41"/>
      <c r="M7" s="41"/>
      <c r="N7" s="41"/>
    </row>
    <row r="8" ht="24" customHeight="1" spans="1:14">
      <c r="A8" s="40" t="s">
        <v>300</v>
      </c>
      <c r="B8" s="45"/>
      <c r="C8" s="46"/>
      <c r="D8" s="47"/>
      <c r="E8" s="48">
        <v>10</v>
      </c>
      <c r="F8" s="44">
        <v>10</v>
      </c>
      <c r="G8" s="44">
        <v>10</v>
      </c>
      <c r="H8" s="48"/>
      <c r="I8" s="48"/>
      <c r="J8" s="48"/>
      <c r="K8" s="48"/>
      <c r="L8" s="48"/>
      <c r="M8" s="48"/>
      <c r="N8" s="55"/>
    </row>
    <row r="9" ht="24" customHeight="1" spans="1:14">
      <c r="A9" s="40" t="s">
        <v>301</v>
      </c>
      <c r="B9" s="45"/>
      <c r="C9" s="46" t="s">
        <v>302</v>
      </c>
      <c r="D9" s="47" t="s">
        <v>303</v>
      </c>
      <c r="E9" s="48">
        <v>5</v>
      </c>
      <c r="F9" s="44">
        <v>5</v>
      </c>
      <c r="G9" s="44">
        <v>5</v>
      </c>
      <c r="H9" s="48"/>
      <c r="I9" s="48"/>
      <c r="J9" s="48"/>
      <c r="K9" s="48"/>
      <c r="L9" s="48"/>
      <c r="M9" s="48"/>
      <c r="N9" s="55"/>
    </row>
    <row r="10" ht="24" customHeight="1" spans="1:14">
      <c r="A10" s="49"/>
      <c r="B10" s="45"/>
      <c r="C10" s="46"/>
      <c r="D10" s="47"/>
      <c r="E10" s="48"/>
      <c r="F10" s="48"/>
      <c r="G10" s="48"/>
      <c r="H10" s="48"/>
      <c r="I10" s="48"/>
      <c r="J10" s="48"/>
      <c r="K10" s="48"/>
      <c r="L10" s="48"/>
      <c r="M10" s="48"/>
      <c r="N10" s="55"/>
    </row>
    <row r="11" ht="24" customHeight="1" spans="1:14">
      <c r="A11" s="49"/>
      <c r="B11" s="45"/>
      <c r="C11" s="46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55"/>
    </row>
    <row r="12" ht="24" customHeight="1" spans="1:14">
      <c r="A12" s="49"/>
      <c r="B12" s="45"/>
      <c r="C12" s="46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55"/>
    </row>
    <row r="13" ht="24" customHeight="1" spans="1:14">
      <c r="A13" s="49"/>
      <c r="B13" s="45"/>
      <c r="C13" s="46"/>
      <c r="D13" s="47"/>
      <c r="E13" s="48"/>
      <c r="F13" s="48"/>
      <c r="G13" s="48"/>
      <c r="H13" s="48"/>
      <c r="I13" s="48"/>
      <c r="J13" s="48"/>
      <c r="K13" s="48"/>
      <c r="L13" s="48"/>
      <c r="M13" s="48"/>
      <c r="N13" s="55"/>
    </row>
    <row r="14" ht="24" customHeight="1" spans="1:14">
      <c r="A14" s="49"/>
      <c r="B14" s="45"/>
      <c r="C14" s="46"/>
      <c r="D14" s="47"/>
      <c r="E14" s="48"/>
      <c r="F14" s="48"/>
      <c r="G14" s="48"/>
      <c r="H14" s="48"/>
      <c r="I14" s="48"/>
      <c r="J14" s="48"/>
      <c r="K14" s="48"/>
      <c r="L14" s="48"/>
      <c r="M14" s="48"/>
      <c r="N14" s="55"/>
    </row>
    <row r="15" ht="24" customHeight="1" spans="1:14">
      <c r="A15" s="49"/>
      <c r="B15" s="45"/>
      <c r="C15" s="46"/>
      <c r="D15" s="47"/>
      <c r="E15" s="48"/>
      <c r="F15" s="48"/>
      <c r="G15" s="48"/>
      <c r="H15" s="48"/>
      <c r="I15" s="48"/>
      <c r="J15" s="48"/>
      <c r="K15" s="48"/>
      <c r="L15" s="48"/>
      <c r="M15" s="48"/>
      <c r="N15" s="55"/>
    </row>
    <row r="16" ht="24" customHeight="1" spans="1:14">
      <c r="A16" s="17" t="s">
        <v>113</v>
      </c>
      <c r="B16" s="50"/>
      <c r="C16" s="50"/>
      <c r="D16" s="18"/>
      <c r="E16" s="48"/>
      <c r="F16" s="48"/>
      <c r="G16" s="48"/>
      <c r="H16" s="48"/>
      <c r="I16" s="48"/>
      <c r="J16" s="48"/>
      <c r="K16" s="48"/>
      <c r="L16" s="48"/>
      <c r="M16" s="48"/>
      <c r="N16" s="55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304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305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306</v>
      </c>
      <c r="B4" s="7" t="s">
        <v>307</v>
      </c>
      <c r="C4" s="8" t="s">
        <v>288</v>
      </c>
      <c r="D4" s="8"/>
      <c r="E4" s="8"/>
      <c r="F4" s="8"/>
      <c r="G4" s="8"/>
      <c r="H4" s="8"/>
      <c r="I4" s="8"/>
      <c r="J4" s="8"/>
      <c r="K4" s="8"/>
      <c r="L4" s="7" t="s">
        <v>146</v>
      </c>
    </row>
    <row r="5" ht="25.5" customHeight="1" spans="1:12">
      <c r="A5" s="9"/>
      <c r="B5" s="9"/>
      <c r="C5" s="10" t="s">
        <v>290</v>
      </c>
      <c r="D5" s="11" t="s">
        <v>308</v>
      </c>
      <c r="E5" s="12"/>
      <c r="F5" s="12"/>
      <c r="G5" s="12"/>
      <c r="H5" s="12"/>
      <c r="I5" s="22"/>
      <c r="J5" s="23" t="s">
        <v>291</v>
      </c>
      <c r="K5" s="23" t="s">
        <v>292</v>
      </c>
      <c r="L5" s="9"/>
    </row>
    <row r="6" ht="81" customHeight="1" spans="1:12">
      <c r="A6" s="13"/>
      <c r="B6" s="13"/>
      <c r="C6" s="10"/>
      <c r="D6" s="14" t="s">
        <v>293</v>
      </c>
      <c r="E6" s="10" t="s">
        <v>294</v>
      </c>
      <c r="F6" s="10" t="s">
        <v>295</v>
      </c>
      <c r="G6" s="10" t="s">
        <v>296</v>
      </c>
      <c r="H6" s="10" t="s">
        <v>297</v>
      </c>
      <c r="I6" s="24" t="s">
        <v>309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113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 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微软用户</cp:lastModifiedBy>
  <dcterms:created xsi:type="dcterms:W3CDTF">1996-12-17T01:32:00Z</dcterms:created>
  <cp:lastPrinted>2019-03-08T08:00:00Z</cp:lastPrinted>
  <dcterms:modified xsi:type="dcterms:W3CDTF">2021-05-20T02:57:52Z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