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30" windowHeight="11895" tabRatio="886" firstSheet="8" activeTab="9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<sst xmlns="http://schemas.openxmlformats.org/spreadsheetml/2006/main" count="333" uniqueCount="186">
  <si>
    <t>表1</t>
  </si>
  <si>
    <t>孝义市殡仪服务中心2021年部门收支总表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</si>
  <si>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</si>
  <si>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</si>
  <si>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</si>
  <si>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</si>
  <si>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</si>
  <si>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</si>
  <si>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</si>
  <si>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</si>
  <si>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</si>
  <si>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</si>
  <si>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</si>
  <si>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</si>
  <si>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</si>
  <si>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</si>
  <si>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</si>
  <si>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</si>
  <si>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</si>
  <si>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</si>
  <si>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</si>
  <si>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</si>
  <si>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</si>
  <si>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</si>
  <si>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</si>
  <si>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</si>
  <si>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</si>
  <si>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</si>
  <si>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</si>
  <si>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</si>
  <si>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</si>
  <si>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</si>
  <si>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</si>
  <si>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</si>
  <si>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</si>
  <si>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</si>
  <si>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</si>
  <si>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</si>
  <si>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</si>
  <si>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孝义市殡仪服务中心2021年部门收入总表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</si>
  <si>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</si>
  <si>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</si>
  <si>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</si>
  <si>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</si>
  <si>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</si>
  <si>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</si>
  <si>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</si>
  <si>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</si>
  <si>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 xml:space="preserve">  20810</t>
  </si>
  <si>
    <t xml:space="preserve">    社会福利</t>
  </si>
  <si>
    <t xml:space="preserve">    2081004</t>
  </si>
  <si>
    <t xml:space="preserve">        殡葬</t>
  </si>
  <si>
    <t xml:space="preserve">  20805</t>
  </si>
  <si>
    <t xml:space="preserve">    行政事业单位离退休</t>
  </si>
  <si>
    <t xml:space="preserve">    2080505</t>
  </si>
  <si>
    <t xml:space="preserve">        机关事业单位基本养老保险缴费支出</t>
  </si>
  <si>
    <t xml:space="preserve">住房保障支出  </t>
  </si>
  <si>
    <t xml:space="preserve">  22102</t>
  </si>
  <si>
    <t xml:space="preserve">    住房改革支出</t>
  </si>
  <si>
    <t xml:space="preserve">    2210201</t>
  </si>
  <si>
    <t xml:space="preserve">        住房公积金</t>
  </si>
  <si>
    <t>210</t>
  </si>
  <si>
    <t>卫生健康支出</t>
  </si>
  <si>
    <t xml:space="preserve">  21011</t>
  </si>
  <si>
    <t xml:space="preserve">    行政事业单位医疗</t>
  </si>
  <si>
    <t xml:space="preserve">    2101102</t>
  </si>
  <si>
    <t xml:space="preserve">        事业单位医疗</t>
  </si>
  <si>
    <t>合      计</t>
  </si>
  <si>
    <t>表3</t>
  </si>
  <si>
    <t>基本支出</t>
  </si>
  <si>
    <t>项目支出</t>
  </si>
  <si>
    <t>表4</t>
  </si>
  <si>
    <t>小计</t>
  </si>
  <si>
    <t>政府性基金预算</t>
  </si>
  <si>
    <t>十五、资源勘探信息等支出</t>
  </si>
  <si>
    <t>表5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</si>
  <si>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</si>
  <si>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</si>
  <si>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</si>
  <si>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</si>
  <si>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</si>
  <si>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</si>
  <si>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孝义市殡仪服务中心2021年一般公共预算基本支出经济科目表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</si>
  <si>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</si>
  <si>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</si>
  <si>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</si>
  <si>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</si>
  <si>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</si>
  <si>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</si>
  <si>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</si>
  <si>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</si>
  <si>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</si>
  <si>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</si>
  <si>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</si>
  <si>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</si>
  <si>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</si>
  <si>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</si>
  <si>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</si>
  <si>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</si>
  <si>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</si>
  <si>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</si>
  <si>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</si>
  <si>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</si>
  <si>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</si>
  <si>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</si>
  <si>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</si>
  <si>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</si>
  <si>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</si>
  <si>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</si>
  <si>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</si>
  <si>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</si>
  <si>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</si>
  <si>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</si>
  <si>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</si>
  <si>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</si>
  <si>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</si>
  <si>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</si>
  <si>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</si>
  <si>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</si>
  <si>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</si>
  <si>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</si>
  <si>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</si>
  <si>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</si>
  <si>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</si>
  <si>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</si>
  <si>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</si>
  <si>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</si>
  <si>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</si>
  <si>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</si>
  <si>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</si>
  <si>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</si>
  <si>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</si>
  <si>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</si>
  <si>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</si>
  <si>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</si>
  <si>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</si>
  <si>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</si>
  <si>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</si>
  <si>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</si>
  <si>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</si>
  <si>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</si>
  <si>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</si>
  <si>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</si>
  <si>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</si>
  <si>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</si>
  <si>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</si>
  <si>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2021年预算比2020年预算数增减</t>
  </si>
  <si>
    <t>xxx(类级科目)</t>
  </si>
  <si>
    <t>xxxxx(款级科目)</t>
  </si>
  <si>
    <t>xxxxxxx(项级科目)</t>
  </si>
  <si>
    <t>……</t>
  </si>
  <si>
    <t>表9</t>
  </si>
  <si>
    <t>孝义市殡仪服务中心2021年一般公共预算重点项目绩效目标表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</si>
  <si>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</si>
  <si>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</si>
  <si>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</si>
  <si>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</si>
  <si>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</si>
  <si>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</si>
  <si>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</si>
  <si>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</si>
  <si>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</si>
  <si>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</si>
  <si>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</si>
  <si>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孝义市殡仪服务中心2021年政府采购预算表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</si>
  <si>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</si>
  <si>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</si>
  <si>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</si>
  <si>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</si>
  <si>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</si>
  <si>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</si>
  <si>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</si>
  <si>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</si>
  <si>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</si>
  <si>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</si>
  <si>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</si>
  <si>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</si>
  <si>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</si>
  <si>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</si>
  <si>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</si>
  <si>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</si>
  <si>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孝义市殡仪服务中心2021年政府购买服务支出预算表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</si>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</sst>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* #,##0.0;* \-#,##0.0;* &quot;&quot;??;@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9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0" borderId="14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7" borderId="18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16" borderId="17" applyNumberFormat="0" applyAlignment="0" applyProtection="0">
      <alignment vertical="center"/>
    </xf>
    <xf numFmtId="0" fontId="29" fillId="16" borderId="14" applyNumberFormat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Protection="0"/>
  </cellStyleXfs>
  <cellXfs count="13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8" fontId="4" fillId="0" borderId="2" xfId="0" applyNumberFormat="1" applyFont="1" applyBorder="1" applyAlignment="1" applyProtection="1">
      <alignment horizontal="left" vertical="center" wrapText="1"/>
      <protection locked="0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178" fontId="4" fillId="0" borderId="1" xfId="0" applyNumberFormat="1" applyFont="1" applyBorder="1" applyAlignment="1" applyProtection="1">
      <alignment horizontal="left" vertical="center" wrapText="1"/>
    </xf>
    <xf numFmtId="176" fontId="0" fillId="0" borderId="1" xfId="0" applyNumberFormat="1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left" vertical="center" wrapText="1"/>
    </xf>
    <xf numFmtId="176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left" vertical="center" wrapText="1"/>
      <protection locked="0"/>
    </xf>
    <xf numFmtId="178" fontId="0" fillId="0" borderId="1" xfId="0" applyNumberFormat="1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3" fillId="0" borderId="0" xfId="0" applyNumberFormat="1" applyFont="1" applyProtection="1"/>
    <xf numFmtId="176" fontId="10" fillId="0" borderId="0" xfId="0" applyNumberFormat="1" applyFont="1" applyAlignment="1" applyProtection="1">
      <alignment vertical="center"/>
    </xf>
    <xf numFmtId="176" fontId="10" fillId="0" borderId="0" xfId="0" applyNumberFormat="1" applyFont="1" applyAlignment="1" applyProtection="1">
      <alignment horizontal="right" vertical="center"/>
    </xf>
    <xf numFmtId="176" fontId="6" fillId="0" borderId="0" xfId="0" applyNumberFormat="1" applyFont="1" applyAlignment="1" applyProtection="1">
      <alignment horizontal="center" vertical="center"/>
    </xf>
    <xf numFmtId="176" fontId="2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 wrapText="1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A3" sqref="A3:H3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122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5"/>
      <c r="E1" s="105"/>
      <c r="F1" s="123"/>
      <c r="G1" s="123"/>
      <c r="H1" s="124"/>
    </row>
    <row r="2" ht="18.75" customHeight="1" spans="1:8">
      <c r="A2" s="107"/>
      <c r="B2" s="107"/>
      <c r="C2" s="107"/>
      <c r="D2" s="105"/>
      <c r="E2" s="105"/>
      <c r="F2" s="123"/>
      <c r="G2" s="123"/>
      <c r="H2" s="124"/>
    </row>
    <row r="3" ht="21" customHeight="1" spans="1:8">
      <c r="A3" s="76" t="s">
        <v>1</v>
      </c>
      <c r="B3" s="76"/>
      <c r="C3" s="76"/>
      <c r="D3" s="76"/>
      <c r="E3" s="76"/>
      <c r="F3" s="125"/>
      <c r="G3" s="125"/>
      <c r="H3" s="125"/>
    </row>
    <row r="4" ht="14.25" customHeight="1" spans="1:8">
      <c r="A4" s="108"/>
      <c r="B4" s="108"/>
      <c r="C4" s="108"/>
      <c r="D4" s="108"/>
      <c r="E4" s="108"/>
      <c r="F4" s="126"/>
      <c r="G4" s="126"/>
      <c r="H4" s="127" t="s">
        <v>2</v>
      </c>
    </row>
    <row r="5" ht="24" customHeight="1" spans="1:8">
      <c r="A5" s="136" t="s">
        <v>3</v>
      </c>
      <c r="B5" s="63"/>
      <c r="C5" s="63"/>
      <c r="D5" s="63"/>
      <c r="E5" s="136" t="s">
        <v>4</v>
      </c>
      <c r="F5" s="110"/>
      <c r="G5" s="110"/>
      <c r="H5" s="110"/>
    </row>
    <row r="6" ht="24" customHeight="1" spans="1:8">
      <c r="A6" s="137" t="s">
        <v>5</v>
      </c>
      <c r="B6" s="112" t="s">
        <v>6</v>
      </c>
      <c r="C6" s="128"/>
      <c r="D6" s="113"/>
      <c r="E6" s="119" t="s">
        <v>7</v>
      </c>
      <c r="F6" s="129" t="s">
        <v>6</v>
      </c>
      <c r="G6" s="130"/>
      <c r="H6" s="131"/>
    </row>
    <row r="7" ht="48.75" customHeight="1" spans="1:8">
      <c r="A7" s="115"/>
      <c r="B7" s="120" t="s">
        <v>8</v>
      </c>
      <c r="C7" s="120" t="s">
        <v>9</v>
      </c>
      <c r="D7" s="120" t="s">
        <v>10</v>
      </c>
      <c r="E7" s="121"/>
      <c r="F7" s="132" t="s">
        <v>8</v>
      </c>
      <c r="G7" s="132" t="s">
        <v>9</v>
      </c>
      <c r="H7" s="132" t="s">
        <v>10</v>
      </c>
    </row>
    <row r="8" ht="24" customHeight="1" spans="1:8">
      <c r="A8" s="67" t="s">
        <v>11</v>
      </c>
      <c r="B8" s="67">
        <v>154.53</v>
      </c>
      <c r="C8" s="67">
        <v>177.96</v>
      </c>
      <c r="D8" s="72">
        <v>15.16</v>
      </c>
      <c r="E8" s="65" t="s">
        <v>12</v>
      </c>
      <c r="F8" s="109"/>
      <c r="G8" s="109"/>
      <c r="H8" s="98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109"/>
      <c r="G9" s="109"/>
      <c r="H9" s="98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109"/>
      <c r="G10" s="109"/>
      <c r="H10" s="98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102"/>
      <c r="G11" s="102"/>
      <c r="H11" s="98"/>
    </row>
    <row r="12" ht="24" customHeight="1" spans="1:8">
      <c r="A12" s="67"/>
      <c r="B12" s="67"/>
      <c r="C12" s="67"/>
      <c r="D12" s="67"/>
      <c r="E12" s="65" t="s">
        <v>19</v>
      </c>
      <c r="F12" s="109"/>
      <c r="G12" s="109"/>
      <c r="H12" s="98"/>
    </row>
    <row r="13" ht="24" customHeight="1" spans="1:8">
      <c r="A13" s="67"/>
      <c r="B13" s="67"/>
      <c r="C13" s="67"/>
      <c r="D13" s="67"/>
      <c r="E13" s="65" t="s">
        <v>20</v>
      </c>
      <c r="F13" s="109"/>
      <c r="G13" s="109"/>
      <c r="H13" s="98"/>
    </row>
    <row r="14" ht="24" customHeight="1" spans="1:8">
      <c r="A14" s="67"/>
      <c r="B14" s="67"/>
      <c r="C14" s="67"/>
      <c r="D14" s="67"/>
      <c r="E14" s="67" t="s">
        <v>21</v>
      </c>
      <c r="F14" s="102"/>
      <c r="G14" s="102"/>
      <c r="H14" s="102"/>
    </row>
    <row r="15" ht="24" customHeight="1" spans="1:8">
      <c r="A15" s="67"/>
      <c r="B15" s="67"/>
      <c r="C15" s="67"/>
      <c r="D15" s="67"/>
      <c r="E15" s="67" t="s">
        <v>22</v>
      </c>
      <c r="F15" s="133">
        <v>150.75</v>
      </c>
      <c r="G15" s="133">
        <v>174.14</v>
      </c>
      <c r="H15" s="102">
        <f>(G15-F15)/F15%</f>
        <v>15.5157545605307</v>
      </c>
    </row>
    <row r="16" ht="24" customHeight="1" spans="1:8">
      <c r="A16" s="67"/>
      <c r="B16" s="67"/>
      <c r="C16" s="67"/>
      <c r="D16" s="67"/>
      <c r="E16" s="65" t="s">
        <v>23</v>
      </c>
      <c r="F16" s="134">
        <v>1.33</v>
      </c>
      <c r="G16" s="134">
        <v>1.34</v>
      </c>
      <c r="H16" s="102">
        <f>(G16-F16)/F16%</f>
        <v>0.751879699248121</v>
      </c>
    </row>
    <row r="17" ht="24" customHeight="1" spans="1:8">
      <c r="A17" s="67"/>
      <c r="B17" s="67"/>
      <c r="C17" s="67"/>
      <c r="D17" s="67"/>
      <c r="E17" s="65" t="s">
        <v>24</v>
      </c>
      <c r="F17" s="134"/>
      <c r="G17" s="134"/>
      <c r="H17" s="102"/>
    </row>
    <row r="18" ht="24" customHeight="1" spans="1:8">
      <c r="A18" s="67"/>
      <c r="B18" s="67"/>
      <c r="C18" s="67"/>
      <c r="D18" s="67"/>
      <c r="E18" s="67" t="s">
        <v>25</v>
      </c>
      <c r="F18" s="133"/>
      <c r="G18" s="133"/>
      <c r="H18" s="102"/>
    </row>
    <row r="19" ht="24" customHeight="1" spans="1:8">
      <c r="A19" s="67"/>
      <c r="B19" s="67"/>
      <c r="C19" s="67"/>
      <c r="D19" s="67"/>
      <c r="E19" s="67" t="s">
        <v>26</v>
      </c>
      <c r="F19" s="102"/>
      <c r="G19" s="102"/>
      <c r="H19" s="102"/>
    </row>
    <row r="20" ht="24" customHeight="1" spans="1:8">
      <c r="A20" s="67"/>
      <c r="B20" s="67"/>
      <c r="C20" s="67"/>
      <c r="D20" s="67"/>
      <c r="E20" s="67" t="s">
        <v>27</v>
      </c>
      <c r="F20" s="102"/>
      <c r="G20" s="102"/>
      <c r="H20" s="102"/>
    </row>
    <row r="21" ht="24" customHeight="1" spans="1:8">
      <c r="A21" s="67"/>
      <c r="B21" s="67"/>
      <c r="C21" s="67"/>
      <c r="D21" s="67"/>
      <c r="E21" s="67" t="s">
        <v>28</v>
      </c>
      <c r="F21" s="102"/>
      <c r="G21" s="102"/>
      <c r="H21" s="102"/>
    </row>
    <row r="22" ht="24" customHeight="1" spans="1:8">
      <c r="A22" s="67"/>
      <c r="B22" s="67"/>
      <c r="C22" s="67"/>
      <c r="D22" s="67"/>
      <c r="E22" s="67" t="s">
        <v>29</v>
      </c>
      <c r="F22" s="102"/>
      <c r="G22" s="102"/>
      <c r="H22" s="102"/>
    </row>
    <row r="23" ht="24" customHeight="1" spans="1:8">
      <c r="A23" s="67"/>
      <c r="B23" s="67"/>
      <c r="C23" s="67"/>
      <c r="D23" s="67"/>
      <c r="E23" s="67" t="s">
        <v>30</v>
      </c>
      <c r="F23" s="102"/>
      <c r="G23" s="102"/>
      <c r="H23" s="102"/>
    </row>
    <row r="24" ht="24" customHeight="1" spans="1:8">
      <c r="A24" s="67"/>
      <c r="B24" s="67"/>
      <c r="C24" s="67"/>
      <c r="D24" s="67"/>
      <c r="E24" s="67" t="s">
        <v>31</v>
      </c>
      <c r="F24" s="102"/>
      <c r="G24" s="102"/>
      <c r="H24" s="102"/>
    </row>
    <row r="25" ht="24" customHeight="1" spans="1:8">
      <c r="A25" s="67"/>
      <c r="B25" s="67"/>
      <c r="C25" s="67"/>
      <c r="D25" s="67"/>
      <c r="E25" s="67" t="s">
        <v>32</v>
      </c>
      <c r="F25" s="102">
        <v>2.45</v>
      </c>
      <c r="G25" s="102">
        <v>2.48</v>
      </c>
      <c r="H25" s="102">
        <f>(G25-F25)/F25%</f>
        <v>1.22448979591836</v>
      </c>
    </row>
    <row r="26" ht="24" customHeight="1" spans="1:8">
      <c r="A26" s="67"/>
      <c r="B26" s="67"/>
      <c r="C26" s="67"/>
      <c r="D26" s="67"/>
      <c r="E26" s="67" t="s">
        <v>33</v>
      </c>
      <c r="F26" s="102"/>
      <c r="G26" s="102"/>
      <c r="H26" s="102"/>
    </row>
    <row r="27" ht="24" customHeight="1" spans="1:8">
      <c r="A27" s="67"/>
      <c r="B27" s="67"/>
      <c r="C27" s="67"/>
      <c r="D27" s="67"/>
      <c r="E27" s="67" t="s">
        <v>34</v>
      </c>
      <c r="F27" s="102"/>
      <c r="G27" s="102"/>
      <c r="H27" s="102"/>
    </row>
    <row r="28" ht="24" customHeight="1" spans="1:8">
      <c r="A28" s="67"/>
      <c r="B28" s="67"/>
      <c r="C28" s="67"/>
      <c r="D28" s="67"/>
      <c r="E28" s="67" t="s">
        <v>35</v>
      </c>
      <c r="F28" s="135"/>
      <c r="G28" s="135"/>
      <c r="H28" s="102"/>
    </row>
    <row r="29" ht="24" customHeight="1" spans="1:8">
      <c r="A29" s="63" t="s">
        <v>36</v>
      </c>
      <c r="B29" s="63">
        <f>SUM(B8:B28)</f>
        <v>154.53</v>
      </c>
      <c r="C29" s="63">
        <f>SUM(C8:C28)</f>
        <v>177.96</v>
      </c>
      <c r="D29" s="63">
        <f>SUM(D8:D28)</f>
        <v>15.16</v>
      </c>
      <c r="E29" s="63" t="s">
        <v>37</v>
      </c>
      <c r="F29" s="110">
        <f>SUM(F8:F28)</f>
        <v>154.53</v>
      </c>
      <c r="G29" s="110">
        <f>SUM(G8:G28)</f>
        <v>177.96</v>
      </c>
      <c r="H29" s="102">
        <f>(G29-F29)/F29%</f>
        <v>15.1621044457387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A6" sqref="A6:B16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1" t="s">
        <v>2</v>
      </c>
    </row>
    <row r="4" ht="26.25" customHeight="1" spans="1:7">
      <c r="A4" s="63" t="s">
        <v>40</v>
      </c>
      <c r="B4" s="63"/>
      <c r="C4" s="119" t="s">
        <v>36</v>
      </c>
      <c r="D4" s="120" t="s">
        <v>41</v>
      </c>
      <c r="E4" s="120" t="s">
        <v>42</v>
      </c>
      <c r="F4" s="120" t="s">
        <v>43</v>
      </c>
      <c r="G4" s="119" t="s">
        <v>44</v>
      </c>
    </row>
    <row r="5" s="59" customFormat="1" ht="47.25" customHeight="1" spans="1:7">
      <c r="A5" s="63" t="s">
        <v>45</v>
      </c>
      <c r="B5" s="63" t="s">
        <v>46</v>
      </c>
      <c r="C5" s="121"/>
      <c r="D5" s="120"/>
      <c r="E5" s="120"/>
      <c r="F5" s="120"/>
      <c r="G5" s="121"/>
    </row>
    <row r="6" s="59" customFormat="1" ht="25.5" customHeight="1" spans="1:7">
      <c r="A6" s="95">
        <v>208</v>
      </c>
      <c r="B6" s="116" t="s">
        <v>47</v>
      </c>
      <c r="C6" s="72">
        <v>174.14</v>
      </c>
      <c r="D6" s="72">
        <v>174.14</v>
      </c>
      <c r="E6" s="72"/>
      <c r="F6" s="72"/>
      <c r="G6" s="72"/>
    </row>
    <row r="7" s="59" customFormat="1" ht="25.5" customHeight="1" spans="1:7">
      <c r="A7" s="95" t="s">
        <v>48</v>
      </c>
      <c r="B7" s="116" t="s">
        <v>49</v>
      </c>
      <c r="C7" s="72">
        <v>174.14</v>
      </c>
      <c r="D7" s="72">
        <v>174.14</v>
      </c>
      <c r="E7" s="72"/>
      <c r="F7" s="72"/>
      <c r="G7" s="72"/>
    </row>
    <row r="8" s="59" customFormat="1" ht="25.5" customHeight="1" spans="1:7">
      <c r="A8" s="95" t="s">
        <v>50</v>
      </c>
      <c r="B8" s="116" t="s">
        <v>51</v>
      </c>
      <c r="C8" s="72">
        <v>174.14</v>
      </c>
      <c r="D8" s="72">
        <v>174.14</v>
      </c>
      <c r="E8" s="72"/>
      <c r="F8" s="72"/>
      <c r="G8" s="72"/>
    </row>
    <row r="9" s="59" customFormat="1" ht="25.5" customHeight="1" spans="1:7">
      <c r="A9" s="95" t="s">
        <v>52</v>
      </c>
      <c r="B9" s="116" t="s">
        <v>53</v>
      </c>
      <c r="C9" s="72">
        <v>3.3</v>
      </c>
      <c r="D9" s="72">
        <v>3.3</v>
      </c>
      <c r="E9" s="72"/>
      <c r="F9" s="72"/>
      <c r="G9" s="72"/>
    </row>
    <row r="10" s="59" customFormat="1" ht="25.5" customHeight="1" spans="1:7">
      <c r="A10" s="95" t="s">
        <v>54</v>
      </c>
      <c r="B10" s="117" t="s">
        <v>55</v>
      </c>
      <c r="C10" s="72">
        <v>3.3</v>
      </c>
      <c r="D10" s="72">
        <v>3.3</v>
      </c>
      <c r="E10" s="72"/>
      <c r="F10" s="72"/>
      <c r="G10" s="72"/>
    </row>
    <row r="11" customFormat="1" ht="25.5" customHeight="1" spans="1:7">
      <c r="A11" s="95">
        <v>221</v>
      </c>
      <c r="B11" s="118" t="s">
        <v>56</v>
      </c>
      <c r="C11" s="73">
        <v>2.48</v>
      </c>
      <c r="D11" s="73">
        <v>2.48</v>
      </c>
      <c r="E11" s="73"/>
      <c r="F11" s="73"/>
      <c r="G11" s="73"/>
    </row>
    <row r="12" customFormat="1" ht="25.5" customHeight="1" spans="1:7">
      <c r="A12" s="95" t="s">
        <v>57</v>
      </c>
      <c r="B12" s="116" t="s">
        <v>58</v>
      </c>
      <c r="C12" s="67">
        <v>2.48</v>
      </c>
      <c r="D12" s="67">
        <v>2.48</v>
      </c>
      <c r="E12" s="67"/>
      <c r="F12" s="67"/>
      <c r="G12" s="67"/>
    </row>
    <row r="13" customFormat="1" ht="25.5" customHeight="1" spans="1:7">
      <c r="A13" s="95" t="s">
        <v>59</v>
      </c>
      <c r="B13" s="118" t="s">
        <v>60</v>
      </c>
      <c r="C13" s="67">
        <v>2.48</v>
      </c>
      <c r="D13" s="67">
        <v>2.48</v>
      </c>
      <c r="E13" s="67"/>
      <c r="F13" s="67"/>
      <c r="G13" s="67"/>
    </row>
    <row r="14" customFormat="1" ht="25.5" customHeight="1" spans="1:7">
      <c r="A14" s="64" t="s">
        <v>61</v>
      </c>
      <c r="B14" s="116" t="s">
        <v>62</v>
      </c>
      <c r="C14" s="67">
        <v>1.34</v>
      </c>
      <c r="D14" s="67">
        <v>1.34</v>
      </c>
      <c r="E14" s="67"/>
      <c r="F14" s="67"/>
      <c r="G14" s="67"/>
    </row>
    <row r="15" customFormat="1" ht="25.5" customHeight="1" spans="1:7">
      <c r="A15" s="64" t="s">
        <v>63</v>
      </c>
      <c r="B15" s="116" t="s">
        <v>64</v>
      </c>
      <c r="C15" s="67">
        <v>2.34</v>
      </c>
      <c r="D15" s="67">
        <v>2.34</v>
      </c>
      <c r="E15" s="67"/>
      <c r="F15" s="67"/>
      <c r="G15" s="67"/>
    </row>
    <row r="16" ht="25.5" customHeight="1" spans="1:7">
      <c r="A16" s="64" t="s">
        <v>65</v>
      </c>
      <c r="B16" s="116" t="s">
        <v>66</v>
      </c>
      <c r="C16" s="67">
        <v>3.34</v>
      </c>
      <c r="D16" s="67">
        <v>3.34</v>
      </c>
      <c r="E16" s="67"/>
      <c r="F16" s="67"/>
      <c r="G16" s="67"/>
    </row>
    <row r="17" ht="25.5" customHeight="1" spans="1:7">
      <c r="A17" s="64"/>
      <c r="B17" s="65"/>
      <c r="C17" s="67"/>
      <c r="D17" s="67"/>
      <c r="E17" s="67"/>
      <c r="F17" s="67"/>
      <c r="G17" s="67"/>
    </row>
    <row r="18" ht="25.5" customHeight="1" spans="1:7">
      <c r="A18" s="68" t="s">
        <v>67</v>
      </c>
      <c r="B18" s="69"/>
      <c r="C18" s="67">
        <v>177.96</v>
      </c>
      <c r="D18" s="67">
        <v>177.96</v>
      </c>
      <c r="E18" s="67"/>
      <c r="F18" s="67"/>
      <c r="G18" s="67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showZeros="0" workbookViewId="0">
      <selection activeCell="D7" sqref="D7:E17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68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1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1" t="s">
        <v>2</v>
      </c>
    </row>
    <row r="5" ht="26.25" customHeight="1" spans="1:5">
      <c r="A5" s="112" t="s">
        <v>40</v>
      </c>
      <c r="B5" s="113"/>
      <c r="C5" s="114" t="s">
        <v>37</v>
      </c>
      <c r="D5" s="114" t="s">
        <v>69</v>
      </c>
      <c r="E5" s="114" t="s">
        <v>70</v>
      </c>
    </row>
    <row r="6" s="59" customFormat="1" ht="27.75" customHeight="1" spans="1:5">
      <c r="A6" s="63" t="s">
        <v>45</v>
      </c>
      <c r="B6" s="63" t="s">
        <v>46</v>
      </c>
      <c r="C6" s="115"/>
      <c r="D6" s="115"/>
      <c r="E6" s="115"/>
    </row>
    <row r="7" s="59" customFormat="1" ht="30" customHeight="1" spans="1:5">
      <c r="A7" s="95">
        <v>208</v>
      </c>
      <c r="B7" s="116" t="s">
        <v>47</v>
      </c>
      <c r="C7" s="109">
        <f>D7+E7</f>
        <v>174.14</v>
      </c>
      <c r="D7" s="98">
        <f>D8+D10</f>
        <v>51.04</v>
      </c>
      <c r="E7" s="98">
        <f>E8+E10</f>
        <v>123.1</v>
      </c>
    </row>
    <row r="8" s="59" customFormat="1" ht="30" customHeight="1" spans="1:5">
      <c r="A8" s="95" t="s">
        <v>48</v>
      </c>
      <c r="B8" s="116" t="s">
        <v>49</v>
      </c>
      <c r="C8" s="109">
        <f t="shared" ref="C8:C18" si="0">D8+E8</f>
        <v>170.84</v>
      </c>
      <c r="D8" s="98">
        <f>D9</f>
        <v>47.74</v>
      </c>
      <c r="E8" s="98">
        <f>E9</f>
        <v>123.1</v>
      </c>
    </row>
    <row r="9" s="59" customFormat="1" ht="30" customHeight="1" spans="1:5">
      <c r="A9" s="95" t="s">
        <v>50</v>
      </c>
      <c r="B9" s="116" t="s">
        <v>51</v>
      </c>
      <c r="C9" s="109">
        <f t="shared" si="0"/>
        <v>170.84</v>
      </c>
      <c r="D9" s="98">
        <v>47.74</v>
      </c>
      <c r="E9" s="98">
        <v>123.1</v>
      </c>
    </row>
    <row r="10" s="59" customFormat="1" ht="30" customHeight="1" spans="1:5">
      <c r="A10" s="95" t="s">
        <v>52</v>
      </c>
      <c r="B10" s="116" t="s">
        <v>53</v>
      </c>
      <c r="C10" s="109">
        <f t="shared" si="0"/>
        <v>3.3</v>
      </c>
      <c r="D10" s="98">
        <f>D11</f>
        <v>3.3</v>
      </c>
      <c r="E10" s="98"/>
    </row>
    <row r="11" customFormat="1" ht="30" customHeight="1" spans="1:5">
      <c r="A11" s="95" t="s">
        <v>54</v>
      </c>
      <c r="B11" s="117" t="s">
        <v>55</v>
      </c>
      <c r="C11" s="109">
        <f t="shared" si="0"/>
        <v>3.3</v>
      </c>
      <c r="D11" s="100">
        <v>3.3</v>
      </c>
      <c r="E11" s="100"/>
    </row>
    <row r="12" customFormat="1" ht="30" customHeight="1" spans="1:5">
      <c r="A12" s="95">
        <v>221</v>
      </c>
      <c r="B12" s="118" t="s">
        <v>56</v>
      </c>
      <c r="C12" s="109">
        <f t="shared" si="0"/>
        <v>2.48</v>
      </c>
      <c r="D12" s="102">
        <v>2.48</v>
      </c>
      <c r="E12" s="102"/>
    </row>
    <row r="13" customFormat="1" ht="30" customHeight="1" spans="1:5">
      <c r="A13" s="95" t="s">
        <v>57</v>
      </c>
      <c r="B13" s="116" t="s">
        <v>58</v>
      </c>
      <c r="C13" s="109">
        <f t="shared" si="0"/>
        <v>2.48</v>
      </c>
      <c r="D13" s="102">
        <v>2.48</v>
      </c>
      <c r="E13" s="102"/>
    </row>
    <row r="14" ht="30" customHeight="1" spans="1:5">
      <c r="A14" s="95" t="s">
        <v>59</v>
      </c>
      <c r="B14" s="118" t="s">
        <v>60</v>
      </c>
      <c r="C14" s="109">
        <f t="shared" si="0"/>
        <v>2.48</v>
      </c>
      <c r="D14" s="102">
        <v>2.48</v>
      </c>
      <c r="E14" s="102"/>
    </row>
    <row r="15" ht="30" customHeight="1" spans="1:5">
      <c r="A15" s="64" t="s">
        <v>61</v>
      </c>
      <c r="B15" s="116" t="s">
        <v>62</v>
      </c>
      <c r="C15" s="109">
        <f t="shared" si="0"/>
        <v>1.34</v>
      </c>
      <c r="D15" s="102">
        <v>1.34</v>
      </c>
      <c r="E15" s="102"/>
    </row>
    <row r="16" ht="30" customHeight="1" spans="1:5">
      <c r="A16" s="64" t="s">
        <v>63</v>
      </c>
      <c r="B16" s="116" t="s">
        <v>64</v>
      </c>
      <c r="C16" s="109">
        <f t="shared" si="0"/>
        <v>1.34</v>
      </c>
      <c r="D16" s="102">
        <v>1.34</v>
      </c>
      <c r="E16" s="102"/>
    </row>
    <row r="17" ht="30" customHeight="1" spans="1:5">
      <c r="A17" s="64" t="s">
        <v>65</v>
      </c>
      <c r="B17" s="116" t="s">
        <v>66</v>
      </c>
      <c r="C17" s="109">
        <f t="shared" si="0"/>
        <v>1.34</v>
      </c>
      <c r="D17" s="102">
        <v>1.34</v>
      </c>
      <c r="E17" s="102"/>
    </row>
    <row r="18" ht="30" customHeight="1" spans="1:5">
      <c r="A18" s="68" t="s">
        <v>67</v>
      </c>
      <c r="B18" s="69"/>
      <c r="C18" s="109">
        <f t="shared" si="0"/>
        <v>177.96</v>
      </c>
      <c r="D18" s="102">
        <f>D7+D12+D15</f>
        <v>54.86</v>
      </c>
      <c r="E18" s="102">
        <f>E7+E12+E15</f>
        <v>123.1</v>
      </c>
    </row>
  </sheetData>
  <mergeCells count="6">
    <mergeCell ref="A3:E3"/>
    <mergeCell ref="A5:B5"/>
    <mergeCell ref="A18:B18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B1" workbookViewId="0">
      <selection activeCell="D15" sqref="D15:E25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71</v>
      </c>
      <c r="B1" s="105"/>
      <c r="C1" s="105"/>
      <c r="D1" s="105"/>
      <c r="E1" s="105"/>
      <c r="F1" s="106"/>
    </row>
    <row r="2" ht="18.75" customHeight="1" spans="1:6">
      <c r="A2" s="107"/>
      <c r="B2" s="105"/>
      <c r="C2" s="105"/>
      <c r="D2" s="105"/>
      <c r="E2" s="105"/>
      <c r="F2" s="106"/>
    </row>
    <row r="3" ht="21" customHeight="1" spans="1:6">
      <c r="A3" s="76" t="s">
        <v>1</v>
      </c>
      <c r="B3" s="76"/>
      <c r="C3" s="76"/>
      <c r="D3" s="76"/>
      <c r="E3" s="76"/>
      <c r="F3" s="76"/>
    </row>
    <row r="4" ht="14.25" customHeight="1" spans="1:6">
      <c r="A4" s="108"/>
      <c r="B4" s="108"/>
      <c r="C4" s="108"/>
      <c r="D4" s="108"/>
      <c r="E4" s="108"/>
      <c r="F4" s="78" t="s">
        <v>2</v>
      </c>
    </row>
    <row r="5" ht="24" customHeight="1" spans="1:6">
      <c r="A5" s="136" t="s">
        <v>3</v>
      </c>
      <c r="B5" s="63"/>
      <c r="C5" s="136" t="s">
        <v>4</v>
      </c>
      <c r="D5" s="63"/>
      <c r="E5" s="63"/>
      <c r="F5" s="63"/>
    </row>
    <row r="6" ht="24" customHeight="1" spans="1:6">
      <c r="A6" s="136" t="s">
        <v>5</v>
      </c>
      <c r="B6" s="136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72</v>
      </c>
      <c r="E7" s="63" t="s">
        <v>41</v>
      </c>
      <c r="F7" s="63" t="s">
        <v>73</v>
      </c>
    </row>
    <row r="8" ht="28.5" customHeight="1" spans="1:6">
      <c r="A8" s="67" t="s">
        <v>11</v>
      </c>
      <c r="B8" s="72">
        <v>177.96</v>
      </c>
      <c r="C8" s="65" t="s">
        <v>12</v>
      </c>
      <c r="D8" s="109"/>
      <c r="E8" s="109"/>
      <c r="F8" s="98"/>
    </row>
    <row r="9" ht="28.5" customHeight="1" spans="1:6">
      <c r="A9" s="67" t="s">
        <v>13</v>
      </c>
      <c r="B9" s="72"/>
      <c r="C9" s="65" t="s">
        <v>14</v>
      </c>
      <c r="D9" s="109"/>
      <c r="E9" s="109"/>
      <c r="F9" s="98"/>
    </row>
    <row r="10" ht="28.5" customHeight="1" spans="1:6">
      <c r="A10" s="67"/>
      <c r="B10" s="67"/>
      <c r="C10" s="65" t="s">
        <v>16</v>
      </c>
      <c r="D10" s="109"/>
      <c r="E10" s="109"/>
      <c r="F10" s="98"/>
    </row>
    <row r="11" ht="28.5" customHeight="1" spans="1:6">
      <c r="A11" s="67"/>
      <c r="B11" s="67"/>
      <c r="C11" s="67" t="s">
        <v>18</v>
      </c>
      <c r="D11" s="102"/>
      <c r="E11" s="102"/>
      <c r="F11" s="98"/>
    </row>
    <row r="12" ht="28.5" customHeight="1" spans="1:6">
      <c r="A12" s="67"/>
      <c r="B12" s="67"/>
      <c r="C12" s="65" t="s">
        <v>19</v>
      </c>
      <c r="D12" s="109"/>
      <c r="E12" s="109"/>
      <c r="F12" s="98"/>
    </row>
    <row r="13" ht="28.5" customHeight="1" spans="1:6">
      <c r="A13" s="67"/>
      <c r="B13" s="67"/>
      <c r="C13" s="65" t="s">
        <v>20</v>
      </c>
      <c r="D13" s="109"/>
      <c r="E13" s="109"/>
      <c r="F13" s="98"/>
    </row>
    <row r="14" ht="28.5" customHeight="1" spans="1:6">
      <c r="A14" s="67"/>
      <c r="B14" s="67"/>
      <c r="C14" s="67" t="s">
        <v>21</v>
      </c>
      <c r="D14" s="102"/>
      <c r="E14" s="102"/>
      <c r="F14" s="102"/>
    </row>
    <row r="15" ht="28.5" customHeight="1" spans="1:6">
      <c r="A15" s="67"/>
      <c r="B15" s="67"/>
      <c r="C15" s="67" t="s">
        <v>22</v>
      </c>
      <c r="D15" s="102">
        <v>174.14</v>
      </c>
      <c r="E15" s="102">
        <v>174.14</v>
      </c>
      <c r="F15" s="102"/>
    </row>
    <row r="16" ht="28.5" customHeight="1" spans="1:6">
      <c r="A16" s="67"/>
      <c r="B16" s="67"/>
      <c r="C16" s="65" t="s">
        <v>23</v>
      </c>
      <c r="D16" s="109">
        <v>1.34</v>
      </c>
      <c r="E16" s="109">
        <v>1.34</v>
      </c>
      <c r="F16" s="102"/>
    </row>
    <row r="17" ht="28.5" customHeight="1" spans="1:6">
      <c r="A17" s="67"/>
      <c r="B17" s="67"/>
      <c r="C17" s="65" t="s">
        <v>24</v>
      </c>
      <c r="D17" s="109"/>
      <c r="E17" s="109"/>
      <c r="F17" s="102"/>
    </row>
    <row r="18" ht="28.5" customHeight="1" spans="1:6">
      <c r="A18" s="67"/>
      <c r="B18" s="67"/>
      <c r="C18" s="67" t="s">
        <v>25</v>
      </c>
      <c r="D18" s="102"/>
      <c r="E18" s="102"/>
      <c r="F18" s="102"/>
    </row>
    <row r="19" ht="28.5" customHeight="1" spans="1:6">
      <c r="A19" s="67"/>
      <c r="B19" s="67"/>
      <c r="C19" s="67" t="s">
        <v>26</v>
      </c>
      <c r="D19" s="102"/>
      <c r="E19" s="102"/>
      <c r="F19" s="102"/>
    </row>
    <row r="20" ht="28.5" customHeight="1" spans="1:6">
      <c r="A20" s="67"/>
      <c r="B20" s="67"/>
      <c r="C20" s="67" t="s">
        <v>27</v>
      </c>
      <c r="D20" s="102"/>
      <c r="E20" s="102"/>
      <c r="F20" s="102"/>
    </row>
    <row r="21" ht="28.5" customHeight="1" spans="1:6">
      <c r="A21" s="67"/>
      <c r="B21" s="67"/>
      <c r="C21" s="67" t="s">
        <v>74</v>
      </c>
      <c r="D21" s="102"/>
      <c r="E21" s="102"/>
      <c r="F21" s="102"/>
    </row>
    <row r="22" ht="28.5" customHeight="1" spans="1:6">
      <c r="A22" s="67"/>
      <c r="B22" s="67"/>
      <c r="C22" s="67" t="s">
        <v>29</v>
      </c>
      <c r="D22" s="102"/>
      <c r="E22" s="102"/>
      <c r="F22" s="102"/>
    </row>
    <row r="23" ht="28.5" customHeight="1" spans="1:6">
      <c r="A23" s="67"/>
      <c r="B23" s="67"/>
      <c r="C23" s="67" t="s">
        <v>30</v>
      </c>
      <c r="D23" s="102"/>
      <c r="E23" s="102"/>
      <c r="F23" s="102"/>
    </row>
    <row r="24" ht="28.5" customHeight="1" spans="1:6">
      <c r="A24" s="67"/>
      <c r="B24" s="67"/>
      <c r="C24" s="67" t="s">
        <v>31</v>
      </c>
      <c r="D24" s="102"/>
      <c r="E24" s="102"/>
      <c r="F24" s="102"/>
    </row>
    <row r="25" ht="28.5" customHeight="1" spans="1:6">
      <c r="A25" s="67"/>
      <c r="B25" s="67"/>
      <c r="C25" s="67" t="s">
        <v>32</v>
      </c>
      <c r="D25" s="102">
        <v>2.48</v>
      </c>
      <c r="E25" s="102">
        <v>2.48</v>
      </c>
      <c r="F25" s="102"/>
    </row>
    <row r="26" ht="28.5" customHeight="1" spans="1:6">
      <c r="A26" s="67"/>
      <c r="B26" s="67"/>
      <c r="C26" s="67" t="s">
        <v>33</v>
      </c>
      <c r="D26" s="102"/>
      <c r="E26" s="102"/>
      <c r="F26" s="102"/>
    </row>
    <row r="27" ht="28.5" customHeight="1" spans="1:6">
      <c r="A27" s="67"/>
      <c r="B27" s="67"/>
      <c r="C27" s="67" t="s">
        <v>34</v>
      </c>
      <c r="D27" s="102"/>
      <c r="E27" s="102"/>
      <c r="F27" s="102"/>
    </row>
    <row r="28" ht="28.5" customHeight="1" spans="1:6">
      <c r="A28" s="67"/>
      <c r="B28" s="67"/>
      <c r="C28" s="67" t="s">
        <v>35</v>
      </c>
      <c r="D28" s="102"/>
      <c r="E28" s="102"/>
      <c r="F28" s="102"/>
    </row>
    <row r="29" ht="28.5" customHeight="1" spans="1:6">
      <c r="A29" s="63" t="s">
        <v>36</v>
      </c>
      <c r="B29" s="72">
        <v>177.96</v>
      </c>
      <c r="C29" s="63" t="s">
        <v>37</v>
      </c>
      <c r="D29" s="110">
        <f>SUM(D8:D28)</f>
        <v>177.96</v>
      </c>
      <c r="E29" s="110">
        <f>SUM(E8:E28)</f>
        <v>177.96</v>
      </c>
      <c r="F29" s="10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showZeros="0" workbookViewId="0">
      <selection activeCell="A3" sqref="A3:K3"/>
    </sheetView>
  </sheetViews>
  <sheetFormatPr defaultColWidth="6.875" defaultRowHeight="11.25"/>
  <cols>
    <col min="1" max="1" width="13.375" style="60" customWidth="1"/>
    <col min="2" max="2" width="19.7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75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4"/>
      <c r="B4" s="94"/>
      <c r="C4" s="94"/>
      <c r="D4" s="94"/>
      <c r="E4" s="94"/>
      <c r="F4" s="94"/>
      <c r="G4" s="94"/>
      <c r="H4" s="94"/>
      <c r="I4" s="94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76</v>
      </c>
      <c r="D5" s="63"/>
      <c r="E5" s="63"/>
      <c r="F5" s="63" t="s">
        <v>77</v>
      </c>
      <c r="G5" s="63"/>
      <c r="H5" s="63"/>
      <c r="I5" s="63" t="s">
        <v>78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79</v>
      </c>
      <c r="D6" s="63" t="s">
        <v>69</v>
      </c>
      <c r="E6" s="63" t="s">
        <v>70</v>
      </c>
      <c r="F6" s="63" t="s">
        <v>79</v>
      </c>
      <c r="G6" s="63" t="s">
        <v>69</v>
      </c>
      <c r="H6" s="63" t="s">
        <v>70</v>
      </c>
      <c r="I6" s="63" t="s">
        <v>79</v>
      </c>
      <c r="J6" s="63" t="s">
        <v>69</v>
      </c>
      <c r="K6" s="63" t="s">
        <v>70</v>
      </c>
    </row>
    <row r="7" s="59" customFormat="1" ht="30.75" customHeight="1" spans="1:11">
      <c r="A7" s="95">
        <v>208</v>
      </c>
      <c r="B7" s="96" t="s">
        <v>47</v>
      </c>
      <c r="C7" s="97">
        <f t="shared" ref="C7:C17" si="0">D7+E7</f>
        <v>150.75</v>
      </c>
      <c r="D7" s="98">
        <f t="shared" ref="D7:H7" si="1">D8+D10</f>
        <v>50.36</v>
      </c>
      <c r="E7" s="97">
        <v>100.39</v>
      </c>
      <c r="F7" s="97">
        <f>G7+H7</f>
        <v>174.14</v>
      </c>
      <c r="G7" s="98">
        <f t="shared" si="1"/>
        <v>51.04</v>
      </c>
      <c r="H7" s="98">
        <f t="shared" si="1"/>
        <v>123.1</v>
      </c>
      <c r="I7" s="98">
        <f>(F7-C7)/C7%</f>
        <v>15.5157545605307</v>
      </c>
      <c r="J7" s="98">
        <f>(G7-D7)/D7%</f>
        <v>1.35027799841144</v>
      </c>
      <c r="K7" s="98">
        <f>(H7-E7)/E7%</f>
        <v>22.6217750771989</v>
      </c>
    </row>
    <row r="8" s="59" customFormat="1" ht="30.75" customHeight="1" spans="1:11">
      <c r="A8" s="95" t="s">
        <v>48</v>
      </c>
      <c r="B8" s="96" t="s">
        <v>49</v>
      </c>
      <c r="C8" s="97">
        <f t="shared" si="0"/>
        <v>147.49</v>
      </c>
      <c r="D8" s="98">
        <f t="shared" ref="D8:D13" si="2">D9</f>
        <v>47.1</v>
      </c>
      <c r="E8" s="97">
        <v>100.39</v>
      </c>
      <c r="F8" s="97">
        <f t="shared" ref="F8:F17" si="3">G8+H8</f>
        <v>170.84</v>
      </c>
      <c r="G8" s="98">
        <f>G9</f>
        <v>47.74</v>
      </c>
      <c r="H8" s="98">
        <f>H9</f>
        <v>123.1</v>
      </c>
      <c r="I8" s="98">
        <f t="shared" ref="I8:I18" si="4">(F8-C8)/C8%</f>
        <v>15.8315818021561</v>
      </c>
      <c r="J8" s="98">
        <f t="shared" ref="J8:J17" si="5">(G8-D8)/D8%</f>
        <v>1.3588110403397</v>
      </c>
      <c r="K8" s="98">
        <f>(H8-E8)/E8%</f>
        <v>22.6217750771989</v>
      </c>
    </row>
    <row r="9" s="59" customFormat="1" ht="30.75" customHeight="1" spans="1:11">
      <c r="A9" s="95" t="s">
        <v>50</v>
      </c>
      <c r="B9" s="96" t="s">
        <v>51</v>
      </c>
      <c r="C9" s="97">
        <f t="shared" si="0"/>
        <v>147.49</v>
      </c>
      <c r="D9" s="98">
        <v>47.1</v>
      </c>
      <c r="E9" s="97">
        <v>100.39</v>
      </c>
      <c r="F9" s="97">
        <f t="shared" si="3"/>
        <v>170.84</v>
      </c>
      <c r="G9" s="98">
        <v>47.74</v>
      </c>
      <c r="H9" s="98">
        <v>123.1</v>
      </c>
      <c r="I9" s="98">
        <f t="shared" si="4"/>
        <v>15.8315818021561</v>
      </c>
      <c r="J9" s="98">
        <f t="shared" si="5"/>
        <v>1.3588110403397</v>
      </c>
      <c r="K9" s="98">
        <f>(H9-E9)/E9%</f>
        <v>22.6217750771989</v>
      </c>
    </row>
    <row r="10" s="59" customFormat="1" ht="30.75" customHeight="1" spans="1:11">
      <c r="A10" s="95" t="s">
        <v>52</v>
      </c>
      <c r="B10" s="96" t="s">
        <v>53</v>
      </c>
      <c r="C10" s="97">
        <f t="shared" si="0"/>
        <v>3.26</v>
      </c>
      <c r="D10" s="98">
        <f t="shared" si="2"/>
        <v>3.26</v>
      </c>
      <c r="E10" s="97"/>
      <c r="F10" s="97">
        <f t="shared" si="3"/>
        <v>3.3</v>
      </c>
      <c r="G10" s="98">
        <f>G11</f>
        <v>3.3</v>
      </c>
      <c r="H10" s="98"/>
      <c r="I10" s="98">
        <f t="shared" si="4"/>
        <v>1.22699386503068</v>
      </c>
      <c r="J10" s="98">
        <f t="shared" si="5"/>
        <v>1.22699386503068</v>
      </c>
      <c r="K10" s="98"/>
    </row>
    <row r="11" s="59" customFormat="1" ht="30.75" customHeight="1" spans="1:11">
      <c r="A11" s="95" t="s">
        <v>54</v>
      </c>
      <c r="B11" s="99" t="s">
        <v>55</v>
      </c>
      <c r="C11" s="97">
        <f t="shared" si="0"/>
        <v>3.26</v>
      </c>
      <c r="D11" s="100">
        <v>3.26</v>
      </c>
      <c r="E11" s="98"/>
      <c r="F11" s="97">
        <f t="shared" si="3"/>
        <v>3.3</v>
      </c>
      <c r="G11" s="100">
        <v>3.3</v>
      </c>
      <c r="H11" s="100"/>
      <c r="I11" s="98">
        <f t="shared" si="4"/>
        <v>1.22699386503068</v>
      </c>
      <c r="J11" s="98">
        <f t="shared" si="5"/>
        <v>1.22699386503068</v>
      </c>
      <c r="K11" s="98"/>
    </row>
    <row r="12" customFormat="1" ht="30.75" customHeight="1" spans="1:11">
      <c r="A12" s="95">
        <v>221</v>
      </c>
      <c r="B12" s="101" t="s">
        <v>56</v>
      </c>
      <c r="C12" s="97">
        <f t="shared" si="0"/>
        <v>2.45</v>
      </c>
      <c r="D12" s="98">
        <f t="shared" si="2"/>
        <v>2.45</v>
      </c>
      <c r="E12" s="98"/>
      <c r="F12" s="97">
        <f t="shared" si="3"/>
        <v>2.48</v>
      </c>
      <c r="G12" s="102">
        <v>2.48</v>
      </c>
      <c r="H12" s="102"/>
      <c r="I12" s="98">
        <f t="shared" si="4"/>
        <v>1.22448979591836</v>
      </c>
      <c r="J12" s="98">
        <f t="shared" si="5"/>
        <v>1.22448979591836</v>
      </c>
      <c r="K12" s="98"/>
    </row>
    <row r="13" ht="30.75" customHeight="1" spans="1:11">
      <c r="A13" s="95" t="s">
        <v>57</v>
      </c>
      <c r="B13" s="96" t="s">
        <v>58</v>
      </c>
      <c r="C13" s="97">
        <f t="shared" si="0"/>
        <v>2.45</v>
      </c>
      <c r="D13" s="98">
        <f t="shared" si="2"/>
        <v>2.45</v>
      </c>
      <c r="E13" s="97"/>
      <c r="F13" s="97">
        <f t="shared" si="3"/>
        <v>2.48</v>
      </c>
      <c r="G13" s="102">
        <v>2.48</v>
      </c>
      <c r="H13" s="102"/>
      <c r="I13" s="98">
        <f t="shared" si="4"/>
        <v>1.22448979591836</v>
      </c>
      <c r="J13" s="98">
        <f t="shared" si="5"/>
        <v>1.22448979591836</v>
      </c>
      <c r="K13" s="98"/>
    </row>
    <row r="14" ht="30.75" customHeight="1" spans="1:11">
      <c r="A14" s="95" t="s">
        <v>59</v>
      </c>
      <c r="B14" s="101" t="s">
        <v>60</v>
      </c>
      <c r="C14" s="97">
        <f t="shared" si="0"/>
        <v>2.45</v>
      </c>
      <c r="D14" s="98">
        <v>2.45</v>
      </c>
      <c r="E14" s="97"/>
      <c r="F14" s="97">
        <f t="shared" si="3"/>
        <v>2.48</v>
      </c>
      <c r="G14" s="102">
        <v>2.48</v>
      </c>
      <c r="H14" s="102"/>
      <c r="I14" s="98">
        <f t="shared" si="4"/>
        <v>1.22448979591836</v>
      </c>
      <c r="J14" s="98">
        <f t="shared" si="5"/>
        <v>1.22448979591836</v>
      </c>
      <c r="K14" s="98"/>
    </row>
    <row r="15" ht="30.75" customHeight="1" spans="1:11">
      <c r="A15" s="64" t="s">
        <v>61</v>
      </c>
      <c r="B15" s="96" t="s">
        <v>62</v>
      </c>
      <c r="C15" s="97">
        <f t="shared" si="0"/>
        <v>1.33</v>
      </c>
      <c r="D15" s="98">
        <f>D16</f>
        <v>1.33</v>
      </c>
      <c r="E15" s="97"/>
      <c r="F15" s="97">
        <f t="shared" si="3"/>
        <v>1.34</v>
      </c>
      <c r="G15" s="102">
        <v>1.34</v>
      </c>
      <c r="H15" s="102"/>
      <c r="I15" s="98">
        <f t="shared" si="4"/>
        <v>0.751879699248121</v>
      </c>
      <c r="J15" s="98">
        <f t="shared" si="5"/>
        <v>0.751879699248121</v>
      </c>
      <c r="K15" s="98"/>
    </row>
    <row r="16" ht="30.75" customHeight="1" spans="1:11">
      <c r="A16" s="64" t="s">
        <v>63</v>
      </c>
      <c r="B16" s="96" t="s">
        <v>64</v>
      </c>
      <c r="C16" s="97">
        <f t="shared" si="0"/>
        <v>1.33</v>
      </c>
      <c r="D16" s="98">
        <f>D17</f>
        <v>1.33</v>
      </c>
      <c r="E16" s="97"/>
      <c r="F16" s="97">
        <f t="shared" si="3"/>
        <v>1.34</v>
      </c>
      <c r="G16" s="102">
        <v>1.34</v>
      </c>
      <c r="H16" s="102"/>
      <c r="I16" s="98">
        <f t="shared" si="4"/>
        <v>0.751879699248121</v>
      </c>
      <c r="J16" s="98">
        <f t="shared" si="5"/>
        <v>0.751879699248121</v>
      </c>
      <c r="K16" s="98"/>
    </row>
    <row r="17" ht="30.75" customHeight="1" spans="1:11">
      <c r="A17" s="64" t="s">
        <v>65</v>
      </c>
      <c r="B17" s="96" t="s">
        <v>66</v>
      </c>
      <c r="C17" s="97">
        <f t="shared" si="0"/>
        <v>1.33</v>
      </c>
      <c r="D17" s="98">
        <v>1.33</v>
      </c>
      <c r="E17" s="98"/>
      <c r="F17" s="97">
        <f t="shared" si="3"/>
        <v>1.34</v>
      </c>
      <c r="G17" s="102">
        <v>1.34</v>
      </c>
      <c r="H17" s="102"/>
      <c r="I17" s="98">
        <f t="shared" si="4"/>
        <v>0.751879699248121</v>
      </c>
      <c r="J17" s="98">
        <f t="shared" si="5"/>
        <v>0.751879699248121</v>
      </c>
      <c r="K17" s="98"/>
    </row>
    <row r="18" ht="30.75" customHeight="1" spans="1:11">
      <c r="A18" s="103" t="s">
        <v>80</v>
      </c>
      <c r="B18" s="104"/>
      <c r="C18" s="97">
        <f>C7+C12+C15</f>
        <v>154.53</v>
      </c>
      <c r="D18" s="97">
        <f t="shared" ref="D18:K18" si="6">D7+D12+D15</f>
        <v>54.14</v>
      </c>
      <c r="E18" s="97">
        <f t="shared" si="6"/>
        <v>100.39</v>
      </c>
      <c r="F18" s="97">
        <f t="shared" si="6"/>
        <v>177.96</v>
      </c>
      <c r="G18" s="97">
        <f t="shared" si="6"/>
        <v>54.86</v>
      </c>
      <c r="H18" s="97">
        <f t="shared" si="6"/>
        <v>123.1</v>
      </c>
      <c r="I18" s="98">
        <f t="shared" si="4"/>
        <v>15.1621044457387</v>
      </c>
      <c r="J18" s="97">
        <f t="shared" si="6"/>
        <v>3.32664749357792</v>
      </c>
      <c r="K18" s="98">
        <f>(H18-E18)/E18%</f>
        <v>22.6217750771989</v>
      </c>
    </row>
  </sheetData>
  <mergeCells count="7">
    <mergeCell ref="A3:K3"/>
    <mergeCell ref="J4:K4"/>
    <mergeCell ref="A5:B5"/>
    <mergeCell ref="C5:E5"/>
    <mergeCell ref="F5:H5"/>
    <mergeCell ref="I5:K5"/>
    <mergeCell ref="A18:B18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25" sqref="B2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81</v>
      </c>
      <c r="B1" s="87"/>
      <c r="C1" s="87"/>
    </row>
    <row r="2" ht="44.25" customHeight="1" spans="1:5">
      <c r="A2" s="88" t="s">
        <v>82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83</v>
      </c>
      <c r="B4" s="91" t="s">
        <v>6</v>
      </c>
      <c r="C4" s="91" t="s">
        <v>84</v>
      </c>
    </row>
    <row r="5" ht="22.5" customHeight="1" spans="1:3">
      <c r="A5" s="92" t="s">
        <v>85</v>
      </c>
      <c r="B5" s="92">
        <f>SUM(B6:B16)</f>
        <v>29.55</v>
      </c>
      <c r="C5" s="92"/>
    </row>
    <row r="6" ht="22.5" customHeight="1" spans="1:3">
      <c r="A6" s="92" t="s">
        <v>86</v>
      </c>
      <c r="B6" s="92">
        <v>11.45</v>
      </c>
      <c r="C6" s="92"/>
    </row>
    <row r="7" ht="22.5" customHeight="1" spans="1:3">
      <c r="A7" s="92" t="s">
        <v>87</v>
      </c>
      <c r="B7" s="92">
        <v>1.85</v>
      </c>
      <c r="C7" s="92"/>
    </row>
    <row r="8" ht="22.5" customHeight="1" spans="1:3">
      <c r="A8" s="92" t="s">
        <v>88</v>
      </c>
      <c r="B8" s="92">
        <v>0.95</v>
      </c>
      <c r="C8" s="92"/>
    </row>
    <row r="9" ht="22.5" customHeight="1" spans="1:3">
      <c r="A9" s="92" t="s">
        <v>89</v>
      </c>
      <c r="B9" s="92">
        <v>8.16</v>
      </c>
      <c r="C9" s="92"/>
    </row>
    <row r="10" ht="22.5" customHeight="1" spans="1:3">
      <c r="A10" s="92" t="s">
        <v>90</v>
      </c>
      <c r="B10" s="92">
        <v>3.3</v>
      </c>
      <c r="C10" s="92"/>
    </row>
    <row r="11" ht="22.5" customHeight="1" spans="1:3">
      <c r="A11" s="92" t="s">
        <v>91</v>
      </c>
      <c r="B11" s="92"/>
      <c r="C11" s="92"/>
    </row>
    <row r="12" ht="22.5" customHeight="1" spans="1:3">
      <c r="A12" s="92" t="s">
        <v>92</v>
      </c>
      <c r="B12" s="92">
        <v>1.34</v>
      </c>
      <c r="C12" s="92"/>
    </row>
    <row r="13" ht="22.5" customHeight="1" spans="1:3">
      <c r="A13" s="92" t="s">
        <v>93</v>
      </c>
      <c r="B13" s="92"/>
      <c r="C13" s="92"/>
    </row>
    <row r="14" ht="22.5" customHeight="1" spans="1:3">
      <c r="A14" s="92" t="s">
        <v>94</v>
      </c>
      <c r="B14" s="92">
        <v>0.02</v>
      </c>
      <c r="C14" s="92"/>
    </row>
    <row r="15" ht="22.5" customHeight="1" spans="1:3">
      <c r="A15" s="92" t="s">
        <v>95</v>
      </c>
      <c r="B15" s="92">
        <v>2.48</v>
      </c>
      <c r="C15" s="92"/>
    </row>
    <row r="16" ht="22.5" customHeight="1" spans="1:3">
      <c r="A16" s="92" t="s">
        <v>96</v>
      </c>
      <c r="B16" s="92"/>
      <c r="C16" s="92"/>
    </row>
    <row r="17" ht="22.5" customHeight="1" spans="1:3">
      <c r="A17" s="92" t="s">
        <v>97</v>
      </c>
      <c r="B17" s="92">
        <f>SUM(B18:B44)</f>
        <v>25.31</v>
      </c>
      <c r="C17" s="92"/>
    </row>
    <row r="18" ht="22.5" customHeight="1" spans="1:3">
      <c r="A18" s="92" t="s">
        <v>98</v>
      </c>
      <c r="B18" s="92">
        <v>0.5</v>
      </c>
      <c r="C18" s="92"/>
    </row>
    <row r="19" ht="22.5" customHeight="1" spans="1:3">
      <c r="A19" s="92" t="s">
        <v>99</v>
      </c>
      <c r="B19" s="92"/>
      <c r="C19" s="92"/>
    </row>
    <row r="20" ht="22.5" customHeight="1" spans="1:3">
      <c r="A20" s="92" t="s">
        <v>100</v>
      </c>
      <c r="B20" s="92"/>
      <c r="C20" s="92"/>
    </row>
    <row r="21" ht="22.5" customHeight="1" spans="1:3">
      <c r="A21" s="92" t="s">
        <v>101</v>
      </c>
      <c r="B21" s="92"/>
      <c r="C21" s="92"/>
    </row>
    <row r="22" ht="22.5" customHeight="1" spans="1:3">
      <c r="A22" s="92" t="s">
        <v>102</v>
      </c>
      <c r="B22" s="92"/>
      <c r="C22" s="92"/>
    </row>
    <row r="23" ht="22.5" customHeight="1" spans="1:3">
      <c r="A23" s="92" t="s">
        <v>103</v>
      </c>
      <c r="B23" s="92">
        <v>0.4</v>
      </c>
      <c r="C23" s="92"/>
    </row>
    <row r="24" ht="22.5" customHeight="1" spans="1:3">
      <c r="A24" s="92" t="s">
        <v>104</v>
      </c>
      <c r="B24" s="92">
        <v>0.02</v>
      </c>
      <c r="C24" s="92"/>
    </row>
    <row r="25" ht="22.5" customHeight="1" spans="1:3">
      <c r="A25" s="92" t="s">
        <v>105</v>
      </c>
      <c r="B25" s="92">
        <v>21.6</v>
      </c>
      <c r="C25" s="92"/>
    </row>
    <row r="26" ht="22.5" customHeight="1" spans="1:3">
      <c r="A26" s="92" t="s">
        <v>106</v>
      </c>
      <c r="B26" s="92"/>
      <c r="C26" s="92"/>
    </row>
    <row r="27" ht="22.5" customHeight="1" spans="1:3">
      <c r="A27" s="92" t="s">
        <v>107</v>
      </c>
      <c r="B27" s="92"/>
      <c r="C27" s="92"/>
    </row>
    <row r="28" ht="22.5" customHeight="1" spans="1:3">
      <c r="A28" s="92" t="s">
        <v>108</v>
      </c>
      <c r="B28" s="92"/>
      <c r="C28" s="92"/>
    </row>
    <row r="29" ht="22.5" customHeight="1" spans="1:3">
      <c r="A29" s="92" t="s">
        <v>109</v>
      </c>
      <c r="B29" s="92"/>
      <c r="C29" s="92"/>
    </row>
    <row r="30" ht="22.5" customHeight="1" spans="1:3">
      <c r="A30" s="92" t="s">
        <v>110</v>
      </c>
      <c r="B30" s="92"/>
      <c r="C30" s="92"/>
    </row>
    <row r="31" ht="22.5" customHeight="1" spans="1:3">
      <c r="A31" s="92" t="s">
        <v>111</v>
      </c>
      <c r="B31" s="92"/>
      <c r="C31" s="92"/>
    </row>
    <row r="32" ht="22.5" customHeight="1" spans="1:3">
      <c r="A32" s="92" t="s">
        <v>112</v>
      </c>
      <c r="B32" s="92"/>
      <c r="C32" s="92"/>
    </row>
    <row r="33" ht="22.5" customHeight="1" spans="1:3">
      <c r="A33" s="92" t="s">
        <v>113</v>
      </c>
      <c r="B33" s="92"/>
      <c r="C33" s="92"/>
    </row>
    <row r="34" ht="22.5" customHeight="1" spans="1:3">
      <c r="A34" s="92" t="s">
        <v>114</v>
      </c>
      <c r="B34" s="92"/>
      <c r="C34" s="92"/>
    </row>
    <row r="35" ht="22.5" customHeight="1" spans="1:3">
      <c r="A35" s="92" t="s">
        <v>115</v>
      </c>
      <c r="B35" s="92"/>
      <c r="C35" s="92"/>
    </row>
    <row r="36" ht="22.5" customHeight="1" spans="1:3">
      <c r="A36" s="92" t="s">
        <v>116</v>
      </c>
      <c r="B36" s="92"/>
      <c r="C36" s="92"/>
    </row>
    <row r="37" ht="22.5" customHeight="1" spans="1:3">
      <c r="A37" s="92" t="s">
        <v>117</v>
      </c>
      <c r="B37" s="92"/>
      <c r="C37" s="92"/>
    </row>
    <row r="38" ht="22.5" customHeight="1" spans="1:3">
      <c r="A38" s="92" t="s">
        <v>118</v>
      </c>
      <c r="B38" s="92"/>
      <c r="C38" s="92"/>
    </row>
    <row r="39" ht="22.5" customHeight="1" spans="1:3">
      <c r="A39" s="92" t="s">
        <v>119</v>
      </c>
      <c r="B39" s="92"/>
      <c r="C39" s="92"/>
    </row>
    <row r="40" ht="22.5" customHeight="1" spans="1:3">
      <c r="A40" s="92" t="s">
        <v>120</v>
      </c>
      <c r="B40" s="92">
        <v>0.39</v>
      </c>
      <c r="C40" s="92"/>
    </row>
    <row r="41" ht="22.5" customHeight="1" spans="1:3">
      <c r="A41" s="92" t="s">
        <v>121</v>
      </c>
      <c r="B41" s="92">
        <v>2.4</v>
      </c>
      <c r="C41" s="92"/>
    </row>
    <row r="42" ht="22.5" customHeight="1" spans="1:3">
      <c r="A42" s="92" t="s">
        <v>122</v>
      </c>
      <c r="B42" s="92"/>
      <c r="C42" s="92"/>
    </row>
    <row r="43" ht="22.5" customHeight="1" spans="1:3">
      <c r="A43" s="92" t="s">
        <v>123</v>
      </c>
      <c r="B43" s="92"/>
      <c r="C43" s="92"/>
    </row>
    <row r="44" ht="22.5" customHeight="1" spans="1:3">
      <c r="A44" s="93" t="s">
        <v>124</v>
      </c>
      <c r="B44" s="92"/>
      <c r="C44" s="92"/>
    </row>
    <row r="45" ht="22.5" customHeight="1" spans="1:3">
      <c r="A45" s="92" t="s">
        <v>125</v>
      </c>
      <c r="B45" s="92"/>
      <c r="C45" s="92"/>
    </row>
    <row r="46" ht="22.5" customHeight="1" spans="1:3">
      <c r="A46" s="92" t="s">
        <v>126</v>
      </c>
      <c r="B46" s="92"/>
      <c r="C46" s="92"/>
    </row>
    <row r="47" ht="22.5" customHeight="1" spans="1:3">
      <c r="A47" s="92" t="s">
        <v>127</v>
      </c>
      <c r="B47" s="92"/>
      <c r="C47" s="92"/>
    </row>
    <row r="48" ht="22.5" customHeight="1" spans="1:3">
      <c r="A48" s="92" t="s">
        <v>128</v>
      </c>
      <c r="B48" s="92"/>
      <c r="C48" s="92"/>
    </row>
    <row r="49" ht="22.5" customHeight="1" spans="1:3">
      <c r="A49" s="92" t="s">
        <v>129</v>
      </c>
      <c r="B49" s="92"/>
      <c r="C49" s="92"/>
    </row>
    <row r="50" ht="22.5" customHeight="1" spans="1:3">
      <c r="A50" s="92" t="s">
        <v>130</v>
      </c>
      <c r="B50" s="92"/>
      <c r="C50" s="92"/>
    </row>
    <row r="51" ht="22.5" customHeight="1" spans="1:3">
      <c r="A51" s="92" t="s">
        <v>131</v>
      </c>
      <c r="B51" s="92"/>
      <c r="C51" s="92"/>
    </row>
    <row r="52" ht="22.5" customHeight="1" spans="1:3">
      <c r="A52" s="92" t="s">
        <v>132</v>
      </c>
      <c r="B52" s="92"/>
      <c r="C52" s="92"/>
    </row>
    <row r="53" ht="22.5" customHeight="1" spans="1:3">
      <c r="A53" s="92" t="s">
        <v>133</v>
      </c>
      <c r="B53" s="92"/>
      <c r="C53" s="92"/>
    </row>
    <row r="54" ht="22.5" customHeight="1" spans="1:3">
      <c r="A54" s="92" t="s">
        <v>134</v>
      </c>
      <c r="B54" s="92"/>
      <c r="C54" s="92"/>
    </row>
    <row r="55" ht="22.5" customHeight="1" spans="1:3">
      <c r="A55" s="92" t="s">
        <v>135</v>
      </c>
      <c r="B55" s="92"/>
      <c r="C55" s="92"/>
    </row>
    <row r="56" ht="22.5" customHeight="1" spans="1:3">
      <c r="A56" s="92" t="s">
        <v>136</v>
      </c>
      <c r="B56" s="92"/>
      <c r="C56" s="92"/>
    </row>
    <row r="57" ht="22.5" customHeight="1" spans="1:3">
      <c r="A57" s="91" t="s">
        <v>80</v>
      </c>
      <c r="B57" s="92">
        <f>B5+B17</f>
        <v>54.86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137</v>
      </c>
    </row>
    <row r="2" ht="19.5" customHeight="1" spans="1:2">
      <c r="A2" s="74"/>
      <c r="B2" s="75"/>
    </row>
    <row r="3" ht="30" customHeight="1" spans="1:2">
      <c r="A3" s="76" t="s">
        <v>1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77</v>
      </c>
    </row>
    <row r="6" ht="38.25" customHeight="1" spans="1:2">
      <c r="A6" s="80" t="s">
        <v>138</v>
      </c>
      <c r="B6" s="67">
        <v>2.4</v>
      </c>
    </row>
    <row r="7" ht="38.25" customHeight="1" spans="1:2">
      <c r="A7" s="67" t="s">
        <v>139</v>
      </c>
      <c r="B7" s="67"/>
    </row>
    <row r="8" ht="38.25" customHeight="1" spans="1:2">
      <c r="A8" s="67" t="s">
        <v>140</v>
      </c>
      <c r="B8" s="67"/>
    </row>
    <row r="9" ht="38.25" customHeight="1" spans="1:2">
      <c r="A9" s="81" t="s">
        <v>141</v>
      </c>
      <c r="B9" s="81">
        <v>2.4</v>
      </c>
    </row>
    <row r="10" ht="38.25" customHeight="1" spans="1:2">
      <c r="A10" s="82" t="s">
        <v>142</v>
      </c>
      <c r="B10" s="81">
        <v>2.4</v>
      </c>
    </row>
    <row r="11" ht="38.25" customHeight="1" spans="1:2">
      <c r="A11" s="83" t="s">
        <v>143</v>
      </c>
      <c r="B11" s="84"/>
    </row>
    <row r="12" ht="91.5" customHeight="1" spans="1:2">
      <c r="A12" s="85" t="s">
        <v>144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C21" sqref="C21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145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76</v>
      </c>
      <c r="D5" s="63"/>
      <c r="E5" s="63"/>
      <c r="F5" s="63" t="s">
        <v>77</v>
      </c>
      <c r="G5" s="63"/>
      <c r="H5" s="63"/>
      <c r="I5" s="63" t="s">
        <v>146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79</v>
      </c>
      <c r="D6" s="63" t="s">
        <v>69</v>
      </c>
      <c r="E6" s="63" t="s">
        <v>70</v>
      </c>
      <c r="F6" s="63" t="s">
        <v>79</v>
      </c>
      <c r="G6" s="63" t="s">
        <v>69</v>
      </c>
      <c r="H6" s="63" t="s">
        <v>70</v>
      </c>
      <c r="I6" s="63" t="s">
        <v>79</v>
      </c>
      <c r="J6" s="63" t="s">
        <v>69</v>
      </c>
      <c r="K6" s="63" t="s">
        <v>70</v>
      </c>
    </row>
    <row r="7" s="59" customFormat="1" ht="30" customHeight="1" spans="1:11">
      <c r="A7" s="64" t="s">
        <v>147</v>
      </c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 t="s">
        <v>148</v>
      </c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 t="s">
        <v>149</v>
      </c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 t="s">
        <v>150</v>
      </c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 t="s">
        <v>150</v>
      </c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 t="s">
        <v>150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 t="s">
        <v>150</v>
      </c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 t="s">
        <v>150</v>
      </c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 t="s">
        <v>150</v>
      </c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 t="s">
        <v>150</v>
      </c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67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3" sqref="A3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151</v>
      </c>
      <c r="B1" s="45"/>
      <c r="C1" s="45"/>
      <c r="D1" s="45"/>
      <c r="E1" s="45"/>
      <c r="F1" s="45"/>
    </row>
    <row r="2" ht="22.5" spans="1:8">
      <c r="A2" s="46" t="s">
        <v>152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153</v>
      </c>
      <c r="B4" s="51" t="s">
        <v>154</v>
      </c>
      <c r="C4" s="52" t="s">
        <v>155</v>
      </c>
      <c r="D4" s="52"/>
      <c r="E4" s="53" t="s">
        <v>156</v>
      </c>
      <c r="F4" s="10" t="s">
        <v>157</v>
      </c>
      <c r="G4" s="53" t="s">
        <v>158</v>
      </c>
      <c r="H4" s="53" t="s">
        <v>159</v>
      </c>
    </row>
    <row r="5" ht="21" customHeight="1" spans="1:8">
      <c r="A5" s="50"/>
      <c r="B5" s="51"/>
      <c r="C5" s="10" t="s">
        <v>160</v>
      </c>
      <c r="D5" s="10" t="s">
        <v>161</v>
      </c>
      <c r="E5" s="53"/>
      <c r="F5" s="10"/>
      <c r="G5" s="53"/>
      <c r="H5" s="53"/>
    </row>
    <row r="6" ht="27.75" customHeight="1" spans="1:8">
      <c r="A6" s="54" t="s">
        <v>67</v>
      </c>
      <c r="B6" s="55"/>
      <c r="C6" s="55"/>
      <c r="D6" s="55"/>
      <c r="E6" s="56"/>
      <c r="F6" s="57"/>
      <c r="G6" s="57" t="s">
        <v>162</v>
      </c>
      <c r="H6" s="57" t="s">
        <v>162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G13" sqref="G13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165</v>
      </c>
      <c r="B4" s="31" t="s">
        <v>166</v>
      </c>
      <c r="C4" s="31" t="s">
        <v>167</v>
      </c>
      <c r="D4" s="31" t="s">
        <v>168</v>
      </c>
      <c r="E4" s="8" t="s">
        <v>169</v>
      </c>
      <c r="F4" s="8"/>
      <c r="G4" s="8"/>
      <c r="H4" s="8"/>
      <c r="I4" s="8"/>
      <c r="J4" s="8"/>
      <c r="K4" s="8"/>
      <c r="L4" s="8"/>
      <c r="M4" s="8"/>
      <c r="N4" s="40" t="s">
        <v>170</v>
      </c>
    </row>
    <row r="5" ht="37.5" customHeight="1" spans="1:14">
      <c r="A5" s="9"/>
      <c r="B5" s="31"/>
      <c r="C5" s="31"/>
      <c r="D5" s="31"/>
      <c r="E5" s="10" t="s">
        <v>171</v>
      </c>
      <c r="F5" s="8" t="s">
        <v>41</v>
      </c>
      <c r="G5" s="8"/>
      <c r="H5" s="8"/>
      <c r="I5" s="8"/>
      <c r="J5" s="41"/>
      <c r="K5" s="41"/>
      <c r="L5" s="23" t="s">
        <v>172</v>
      </c>
      <c r="M5" s="23" t="s">
        <v>173</v>
      </c>
      <c r="N5" s="42"/>
    </row>
    <row r="6" ht="78.75" customHeight="1" spans="1:14">
      <c r="A6" s="13"/>
      <c r="B6" s="31"/>
      <c r="C6" s="31"/>
      <c r="D6" s="31"/>
      <c r="E6" s="10"/>
      <c r="F6" s="14" t="s">
        <v>174</v>
      </c>
      <c r="G6" s="10" t="s">
        <v>175</v>
      </c>
      <c r="H6" s="10" t="s">
        <v>176</v>
      </c>
      <c r="I6" s="10" t="s">
        <v>177</v>
      </c>
      <c r="J6" s="10" t="s">
        <v>178</v>
      </c>
      <c r="K6" s="24" t="s">
        <v>179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67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D11" sqref="D11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 t="s">
        <v>1</v>
      </c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182</v>
      </c>
      <c r="B4" s="7" t="s">
        <v>183</v>
      </c>
      <c r="C4" s="8" t="s">
        <v>169</v>
      </c>
      <c r="D4" s="8"/>
      <c r="E4" s="8"/>
      <c r="F4" s="8"/>
      <c r="G4" s="8"/>
      <c r="H4" s="8"/>
      <c r="I4" s="8"/>
      <c r="J4" s="8"/>
      <c r="K4" s="8"/>
      <c r="L4" s="7" t="s">
        <v>84</v>
      </c>
    </row>
    <row r="5" ht="25.5" customHeight="1" spans="1:12">
      <c r="A5" s="9"/>
      <c r="B5" s="9"/>
      <c r="C5" s="10" t="s">
        <v>171</v>
      </c>
      <c r="D5" s="11" t="s">
        <v>184</v>
      </c>
      <c r="E5" s="12"/>
      <c r="F5" s="12"/>
      <c r="G5" s="12"/>
      <c r="H5" s="12"/>
      <c r="I5" s="22"/>
      <c r="J5" s="23" t="s">
        <v>172</v>
      </c>
      <c r="K5" s="23" t="s">
        <v>173</v>
      </c>
      <c r="L5" s="9"/>
    </row>
    <row r="6" ht="81" customHeight="1" spans="1:12">
      <c r="A6" s="13"/>
      <c r="B6" s="13"/>
      <c r="C6" s="10"/>
      <c r="D6" s="14" t="s">
        <v>174</v>
      </c>
      <c r="E6" s="10" t="s">
        <v>175</v>
      </c>
      <c r="F6" s="10" t="s">
        <v>176</v>
      </c>
      <c r="G6" s="10" t="s">
        <v>177</v>
      </c>
      <c r="H6" s="10" t="s">
        <v>178</v>
      </c>
      <c r="I6" s="24" t="s">
        <v>185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67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绝对99kuk</cp:lastModifiedBy>
  <dcterms:created xsi:type="dcterms:W3CDTF">1996-12-17T01:32:00Z</dcterms:created>
  <cp:lastPrinted>2019-03-08T08:00:00Z</cp:lastPrinted>
  <dcterms:modified xsi:type="dcterms:W3CDTF">2021-05-06T02:34:08Z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10A8ABA05F7E42078611358EFC8F7DE4</vt:lpwstr>
  </property>
</Properties>
</file>