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  <definedName name="_xlnm._FilterDatabase" localSheetId="8" hidden="1">'9、2021年一般公共预算重点项目绩效目标表'!$A$6:$H$6</definedName>
  </definedNames>
  <calcPr calcId="144525"/>
</workbook>
</file>

<file path=xl/sharedStrings.xml><?xml version="1.0" encoding="utf-8"?>
<sst xmlns="http://schemas.openxmlformats.org/spreadsheetml/2006/main" count="502" uniqueCount="239">
  <si>
    <t>表1</t>
  </si>
  <si>
    <t>孝义市退役军人事务局2021年部门收支总表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</si>
  <si>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</si>
  <si>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</si>
  <si>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</si>
  <si>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</si>
  <si>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</si>
  <si>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</si>
  <si>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</si>
  <si>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</si>
  <si>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</si>
  <si>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</si>
  <si>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</si>
  <si>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</si>
  <si>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</si>
  <si>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</si>
  <si>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</si>
  <si>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</si>
  <si>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</si>
  <si>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</si>
  <si>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</si>
  <si>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</si>
  <si>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</si>
  <si>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</si>
  <si>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</si>
  <si>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</si>
  <si>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</si>
  <si>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</si>
  <si>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</si>
  <si>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</si>
  <si>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</si>
  <si>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</si>
  <si>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</si>
  <si>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</si>
  <si>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</si>
  <si>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</si>
  <si>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</si>
  <si>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</si>
  <si>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</si>
  <si>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孝义市退役军人事务局2021年部门收入总表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</si>
  <si>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</si>
  <si>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</si>
  <si>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</si>
  <si>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</si>
  <si>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</si>
  <si>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</si>
  <si>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</si>
  <si>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</si>
  <si>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</si>
  <si>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</si>
  <si>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</si>
  <si>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</si>
  <si>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</si>
  <si>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</si>
  <si>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</si>
  <si>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</si>
  <si>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</si>
  <si>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</si>
  <si>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</si>
  <si>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义务兵优待</t>
  </si>
  <si>
    <t>　　99</t>
  </si>
  <si>
    <t>　　其他优抚支出</t>
  </si>
  <si>
    <t>　09</t>
  </si>
  <si>
    <t>　退役安置</t>
  </si>
  <si>
    <t>　　退役士兵安置</t>
  </si>
  <si>
    <t>　　02</t>
  </si>
  <si>
    <t>　　军队移交政府的离退休人员安置</t>
  </si>
  <si>
    <t>　　03</t>
  </si>
  <si>
    <t>　　军队移交政府离退休干部管理机构</t>
  </si>
  <si>
    <t>　　04</t>
  </si>
  <si>
    <t>　　退役士兵管理教育</t>
  </si>
  <si>
    <t>　　军队转业干部安置</t>
  </si>
  <si>
    <t>　　其他退役安置支出</t>
  </si>
  <si>
    <t>　28</t>
  </si>
  <si>
    <t>　退役军人管理事务</t>
  </si>
  <si>
    <t>　　行政运行</t>
  </si>
  <si>
    <t>　　拥军优属</t>
  </si>
  <si>
    <t>　　50</t>
  </si>
  <si>
    <t>　　事业运行</t>
  </si>
  <si>
    <t>　　其他退役军人事务管理支出</t>
  </si>
  <si>
    <t>　99</t>
  </si>
  <si>
    <t>　其他社会保障和就业支出</t>
  </si>
  <si>
    <t>　　其他社会保障和就业支出</t>
  </si>
  <si>
    <t>210</t>
  </si>
  <si>
    <t>卫生健康支出</t>
  </si>
  <si>
    <t>　11</t>
  </si>
  <si>
    <t>　行政事业单位医疗</t>
  </si>
  <si>
    <t>　　行政单位医疗</t>
  </si>
  <si>
    <t>　　事业单位医疗</t>
  </si>
  <si>
    <t>　　公务员医疗补助</t>
  </si>
  <si>
    <t>　14</t>
  </si>
  <si>
    <t>　优抚对象医疗</t>
  </si>
  <si>
    <t>　　优抚对象医疗补助</t>
  </si>
  <si>
    <t>221</t>
  </si>
  <si>
    <t>住房保障支出</t>
  </si>
  <si>
    <t>　02</t>
  </si>
  <si>
    <t>　住房改革支出</t>
  </si>
  <si>
    <t>　　住房公积金</t>
  </si>
  <si>
    <t>合      计</t>
  </si>
  <si>
    <t>表3</t>
  </si>
  <si>
    <t>孝义市退役军人事务局2021年部门支出总表</t>
  </si>
  <si>
    <t>基本支出</t>
  </si>
  <si>
    <t>项目支出</t>
  </si>
  <si>
    <t>表4</t>
  </si>
  <si>
    <t>孝义市退役军人事务局2021年财政拨款收支总表</t>
  </si>
  <si>
    <t>小计</t>
  </si>
  <si>
    <t>政府性基金预算</t>
  </si>
  <si>
    <t>十五、资源勘探信息等支出</t>
  </si>
  <si>
    <t>表5</t>
  </si>
  <si>
    <t>孝义市退役军人事务局2021年一般公共预算支出表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</si>
  <si>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</si>
  <si>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</si>
  <si>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</si>
  <si>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</si>
  <si>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</si>
  <si>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</si>
  <si>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孝义市退役军人事务局2021年一般公共预算
基本支出经济科目表</t>
  </si>
  <si>
    <t>经济科目名称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</si>
  <si>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</si>
  <si>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</si>
  <si>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</si>
  <si>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</si>
  <si>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</si>
  <si>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</si>
  <si>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</si>
  <si>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</si>
  <si>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</si>
  <si>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</si>
  <si>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</si>
  <si>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</si>
  <si>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</si>
  <si>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</si>
  <si>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</si>
  <si>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</si>
  <si>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</si>
  <si>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维修（护）费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</si>
  <si>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</si>
  <si>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</si>
  <si>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</si>
  <si>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</si>
  <si>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</si>
  <si>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</si>
  <si>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其他对个人和家庭的补助</t>
  </si>
  <si>
    <t>表7</t>
  </si>
  <si>
    <t>孝义市退役军人事务局2021年一般公共预算“三公”经费支出情况统计表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</si>
  <si>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</si>
  <si>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</si>
  <si>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</si>
  <si>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</si>
  <si>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</si>
  <si>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</si>
  <si>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</si>
  <si>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</si>
  <si>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孝义市退役军人事务局2021年政府性基金预算支出表</t>
  </si>
  <si>
    <t>2021年预算比2020年预算数增减</t>
  </si>
  <si>
    <t>xxx(类级科目)</t>
  </si>
  <si>
    <t>xxxxx(款级科目)</t>
  </si>
  <si>
    <t>xxxxxxx(项级科目)</t>
  </si>
  <si>
    <t>……</t>
  </si>
  <si>
    <t>表9</t>
  </si>
  <si>
    <t>孝义市退役军人事务局2021年一般公共预算重点项目绩效目标表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</si>
  <si>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</si>
  <si>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</si>
  <si>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</si>
  <si>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</si>
  <si>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</si>
  <si>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</si>
  <si>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</si>
  <si>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</si>
  <si>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</si>
  <si>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</si>
  <si>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义务兵家庭优待金</t>
  </si>
  <si>
    <t>义务兵优待</t>
  </si>
  <si>
    <t>落实义务兵家庭优待金</t>
  </si>
  <si>
    <t>老党员生活补贴</t>
  </si>
  <si>
    <t>其他优抚支出</t>
  </si>
  <si>
    <t>通过发放老党员补助资金，使老党员生活水平得到有效改善。</t>
  </si>
  <si>
    <t>优抚对象抚恤补助</t>
  </si>
  <si>
    <t>按时足额发放优抚对象抚恤补助经费，标准随着经济发展和人民生活水平提高做相应调整，确保优抚对象抚恤补助标准不低于国家和省颁标准，保障优抚对象生活水平不低于或略高于当地平均生活水平</t>
  </si>
  <si>
    <t>退役安置经费</t>
  </si>
  <si>
    <t>退役安置</t>
  </si>
  <si>
    <t>退役人员管理、教育、服务经费</t>
  </si>
  <si>
    <t>落实退役人员的各项待遇</t>
  </si>
  <si>
    <t>优抚对象医疗保障经费</t>
  </si>
  <si>
    <t>优抚对象医疗补助</t>
  </si>
  <si>
    <t>通过使用优抚对象医疗补助资金，对优抚对象参保缴费、住院和门诊费用进行补助，有效帮助解决优抚对象医疗难问题。</t>
  </si>
  <si>
    <t>2020年八一慰问品采购经费</t>
  </si>
  <si>
    <t>拥军优属</t>
  </si>
  <si>
    <t>2082804</t>
  </si>
  <si>
    <t xml:space="preserve"> “八一”期间慰问全市退役军人</t>
  </si>
  <si>
    <t>2021年春节慰问经费</t>
  </si>
  <si>
    <t>“春节”期间购买慰问品慰问全市优抚对象</t>
  </si>
  <si>
    <t>抗战老兵和边海防官兵慰问经费</t>
  </si>
  <si>
    <t>按照政策开展关爱生活困难抗战老兵帮扶援助工作，情系边海防官兵拥军优属活动。</t>
  </si>
  <si>
    <t>困难退役军人帮扶援助经费</t>
  </si>
  <si>
    <t>围绕决胜全面建成小康社会，支持国防和军队现代化建设，立足帮助退役军人摆脱困境，加快建立突出协同性、体现优待性、注重时效性、调动积极性的工作新机制，推动形成对象明确、保障适度、规范高效的工作新格局，不断提高救急济难水平，增强困难退役军人安全感、获得感和荣誉感，为保障他们共享经济社会改革发展成果奠定坚实基础</t>
  </si>
  <si>
    <t>慰问经费</t>
  </si>
  <si>
    <t>春节、八一期间慰问优抚对象和驻市部队</t>
  </si>
  <si>
    <t>现役军人立功奖励经费</t>
  </si>
  <si>
    <t>为本行政区域内立功受奖现役军人家庭送喜报，并按照立功等级层次发放奖励金。</t>
  </si>
  <si>
    <t>拥军支前经费</t>
  </si>
  <si>
    <t>为武警山西总队冬季越野拉练配置加热器</t>
  </si>
  <si>
    <t>2020年9.30烈士纪念日活动经费</t>
  </si>
  <si>
    <t>其他退役军人事务管理支出</t>
  </si>
  <si>
    <t>2082899</t>
  </si>
  <si>
    <t>9月30日开展烈士纪念日活动</t>
  </si>
  <si>
    <t>视频接访系统服务费</t>
  </si>
  <si>
    <t xml:space="preserve"> 依托移动云视讯业务平台接待来访退役军人，提高信访效率，免去退役军人的舟车劳顿，降低信访人的诉求成本，减少越级上访，妥善处理信访诉求。</t>
  </si>
  <si>
    <t>退役军人信访维稳工作经费</t>
  </si>
  <si>
    <t>加强退役军人信访稳定，减少越级上访和赴京上访事件，维护好全社会的稳定。</t>
  </si>
  <si>
    <t>部分退役士兵待遇经费</t>
  </si>
  <si>
    <t>其他社会保障和就业支出</t>
  </si>
  <si>
    <t>2089999</t>
  </si>
  <si>
    <t>扶持部分退役士兵再就业，保障其基本生活。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</si>
  <si>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</si>
  <si>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孝义市退役军人事务局2021年政府采购预算表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</si>
  <si>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</si>
  <si>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</si>
  <si>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</si>
  <si>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</si>
  <si>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</si>
  <si>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</si>
  <si>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</si>
  <si>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</si>
  <si>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</si>
  <si>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</si>
  <si>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</si>
  <si>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</si>
  <si>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</si>
  <si>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</si>
  <si>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</si>
  <si>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慰问品</t>
  </si>
  <si>
    <t>份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</si>
  <si>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</si>
  <si>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孝义市退役军人事务局2021年政府购买服务支出预算表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</si>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</sst>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11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5" borderId="1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 applyProtection="0"/>
  </cellStyleXfs>
  <cellXfs count="11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10" fillId="0" borderId="13" xfId="0" applyFont="1" applyFill="1" applyBorder="1" applyAlignment="1" applyProtection="1">
      <alignment vertical="center"/>
    </xf>
    <xf numFmtId="4" fontId="10" fillId="0" borderId="13" xfId="0" applyNumberFormat="1" applyFont="1" applyFill="1" applyBorder="1" applyAlignment="1" applyProtection="1">
      <alignment vertical="center"/>
    </xf>
    <xf numFmtId="0" fontId="0" fillId="0" borderId="2" xfId="0" applyFont="1" applyBorder="1" applyProtection="1"/>
    <xf numFmtId="0" fontId="0" fillId="0" borderId="8" xfId="0" applyFont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4" fontId="11" fillId="0" borderId="13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E16" sqref="E1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0"/>
      <c r="E1" s="100"/>
      <c r="F1" s="100"/>
      <c r="G1" s="100"/>
      <c r="H1" s="101"/>
    </row>
    <row r="2" ht="18.75" customHeight="1" spans="1:8">
      <c r="A2" s="102"/>
      <c r="B2" s="102"/>
      <c r="C2" s="102"/>
      <c r="D2" s="100"/>
      <c r="E2" s="100"/>
      <c r="F2" s="100"/>
      <c r="G2" s="100"/>
      <c r="H2" s="101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3"/>
      <c r="B4" s="103"/>
      <c r="C4" s="103"/>
      <c r="D4" s="103"/>
      <c r="E4" s="103"/>
      <c r="F4" s="103"/>
      <c r="G4" s="103"/>
      <c r="H4" s="78" t="s">
        <v>2</v>
      </c>
    </row>
    <row r="5" ht="24" customHeight="1" spans="1:8">
      <c r="A5" s="116" t="s">
        <v>3</v>
      </c>
      <c r="B5" s="63"/>
      <c r="C5" s="63"/>
      <c r="D5" s="63"/>
      <c r="E5" s="116" t="s">
        <v>4</v>
      </c>
      <c r="F5" s="63"/>
      <c r="G5" s="63"/>
      <c r="H5" s="63"/>
    </row>
    <row r="6" ht="24" customHeight="1" spans="1:8">
      <c r="A6" s="117" t="s">
        <v>5</v>
      </c>
      <c r="B6" s="105" t="s">
        <v>6</v>
      </c>
      <c r="C6" s="112"/>
      <c r="D6" s="106"/>
      <c r="E6" s="109" t="s">
        <v>7</v>
      </c>
      <c r="F6" s="105" t="s">
        <v>6</v>
      </c>
      <c r="G6" s="112"/>
      <c r="H6" s="106"/>
    </row>
    <row r="7" ht="48.75" customHeight="1" spans="1:8">
      <c r="A7" s="108"/>
      <c r="B7" s="110" t="s">
        <v>8</v>
      </c>
      <c r="C7" s="110" t="s">
        <v>9</v>
      </c>
      <c r="D7" s="110" t="s">
        <v>10</v>
      </c>
      <c r="E7" s="111"/>
      <c r="F7" s="110" t="s">
        <v>8</v>
      </c>
      <c r="G7" s="110" t="s">
        <v>9</v>
      </c>
      <c r="H7" s="110" t="s">
        <v>10</v>
      </c>
    </row>
    <row r="8" ht="24" customHeight="1" spans="1:8">
      <c r="A8" s="67" t="s">
        <v>11</v>
      </c>
      <c r="B8" s="67">
        <v>3848.98</v>
      </c>
      <c r="C8" s="67">
        <v>3786.41</v>
      </c>
      <c r="D8" s="67">
        <v>-1.63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3">
        <v>3746.02</v>
      </c>
      <c r="G15" s="113">
        <v>3687.97</v>
      </c>
      <c r="H15" s="114">
        <f>(G15-F15)/F15*100</f>
        <v>-1.54964468956386</v>
      </c>
    </row>
    <row r="16" ht="24" customHeight="1" spans="1:8">
      <c r="A16" s="67"/>
      <c r="B16" s="67"/>
      <c r="C16" s="67"/>
      <c r="D16" s="67"/>
      <c r="E16" s="65" t="s">
        <v>23</v>
      </c>
      <c r="F16" s="113">
        <v>94.26</v>
      </c>
      <c r="G16" s="113">
        <v>88.93</v>
      </c>
      <c r="H16" s="114">
        <f>(G16-F16)/F16*100</f>
        <v>-5.65457245915553</v>
      </c>
    </row>
    <row r="17" ht="24" customHeight="1" spans="1:8">
      <c r="A17" s="67"/>
      <c r="B17" s="67"/>
      <c r="C17" s="67"/>
      <c r="D17" s="67"/>
      <c r="E17" s="65" t="s">
        <v>24</v>
      </c>
      <c r="F17" s="115"/>
      <c r="G17" s="115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13"/>
      <c r="G18" s="113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8.7</v>
      </c>
      <c r="G25" s="67">
        <v>9.51</v>
      </c>
      <c r="H25" s="67">
        <v>9.31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4"/>
      <c r="G28" s="94"/>
      <c r="H28" s="67"/>
    </row>
    <row r="29" ht="24" customHeight="1" spans="1:8">
      <c r="A29" s="63" t="s">
        <v>36</v>
      </c>
      <c r="B29" s="63">
        <f>SUM(B8:B28)</f>
        <v>3848.98</v>
      </c>
      <c r="C29" s="63">
        <f>SUM(C8:C28)</f>
        <v>3786.41</v>
      </c>
      <c r="D29" s="63">
        <f>SUM(D8:D28)</f>
        <v>-1.63</v>
      </c>
      <c r="E29" s="63" t="s">
        <v>37</v>
      </c>
      <c r="F29" s="63">
        <f>SUM(F8:F28)</f>
        <v>3848.98</v>
      </c>
      <c r="G29" s="63">
        <f>SUM(G8:G28)</f>
        <v>3786.41</v>
      </c>
      <c r="H29" s="63">
        <v>-1.63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I19" sqref="I1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214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216</v>
      </c>
      <c r="B4" s="31" t="s">
        <v>217</v>
      </c>
      <c r="C4" s="31" t="s">
        <v>218</v>
      </c>
      <c r="D4" s="31" t="s">
        <v>219</v>
      </c>
      <c r="E4" s="8" t="s">
        <v>220</v>
      </c>
      <c r="F4" s="8"/>
      <c r="G4" s="8"/>
      <c r="H4" s="8"/>
      <c r="I4" s="8"/>
      <c r="J4" s="8"/>
      <c r="K4" s="8"/>
      <c r="L4" s="8"/>
      <c r="M4" s="8"/>
      <c r="N4" s="40" t="s">
        <v>221</v>
      </c>
    </row>
    <row r="5" ht="37.5" customHeight="1" spans="1:14">
      <c r="A5" s="9"/>
      <c r="B5" s="31"/>
      <c r="C5" s="31"/>
      <c r="D5" s="31"/>
      <c r="E5" s="10" t="s">
        <v>222</v>
      </c>
      <c r="F5" s="8" t="s">
        <v>41</v>
      </c>
      <c r="G5" s="8"/>
      <c r="H5" s="8"/>
      <c r="I5" s="8"/>
      <c r="J5" s="41"/>
      <c r="K5" s="41"/>
      <c r="L5" s="23" t="s">
        <v>223</v>
      </c>
      <c r="M5" s="23" t="s">
        <v>224</v>
      </c>
      <c r="N5" s="42"/>
    </row>
    <row r="6" ht="78.75" customHeight="1" spans="1:14">
      <c r="A6" s="13"/>
      <c r="B6" s="31"/>
      <c r="C6" s="31"/>
      <c r="D6" s="31"/>
      <c r="E6" s="10"/>
      <c r="F6" s="14" t="s">
        <v>225</v>
      </c>
      <c r="G6" s="10" t="s">
        <v>226</v>
      </c>
      <c r="H6" s="10" t="s">
        <v>227</v>
      </c>
      <c r="I6" s="10" t="s">
        <v>228</v>
      </c>
      <c r="J6" s="10" t="s">
        <v>229</v>
      </c>
      <c r="K6" s="24" t="s">
        <v>230</v>
      </c>
      <c r="L6" s="25"/>
      <c r="M6" s="25"/>
      <c r="N6" s="43"/>
    </row>
    <row r="7" ht="24" customHeight="1" spans="1:14">
      <c r="A7" s="32" t="s">
        <v>231</v>
      </c>
      <c r="B7" s="33"/>
      <c r="C7" s="33" t="s">
        <v>232</v>
      </c>
      <c r="D7" s="33">
        <v>11250</v>
      </c>
      <c r="E7" s="33">
        <v>56.25</v>
      </c>
      <c r="F7" s="33">
        <v>56.25</v>
      </c>
      <c r="G7" s="33">
        <v>56.25</v>
      </c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98</v>
      </c>
      <c r="B16" s="38"/>
      <c r="C16" s="38"/>
      <c r="D16" s="18"/>
      <c r="E16" s="33">
        <v>56.25</v>
      </c>
      <c r="F16" s="33">
        <v>56.25</v>
      </c>
      <c r="G16" s="33">
        <v>56.25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0" sqref="H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235</v>
      </c>
      <c r="B4" s="7" t="s">
        <v>236</v>
      </c>
      <c r="C4" s="8" t="s">
        <v>220</v>
      </c>
      <c r="D4" s="8"/>
      <c r="E4" s="8"/>
      <c r="F4" s="8"/>
      <c r="G4" s="8"/>
      <c r="H4" s="8"/>
      <c r="I4" s="8"/>
      <c r="J4" s="8"/>
      <c r="K4" s="8"/>
      <c r="L4" s="7" t="s">
        <v>118</v>
      </c>
    </row>
    <row r="5" ht="25.5" customHeight="1" spans="1:12">
      <c r="A5" s="9"/>
      <c r="B5" s="9"/>
      <c r="C5" s="10" t="s">
        <v>222</v>
      </c>
      <c r="D5" s="11" t="s">
        <v>237</v>
      </c>
      <c r="E5" s="12"/>
      <c r="F5" s="12"/>
      <c r="G5" s="12"/>
      <c r="H5" s="12"/>
      <c r="I5" s="22"/>
      <c r="J5" s="23" t="s">
        <v>223</v>
      </c>
      <c r="K5" s="23" t="s">
        <v>224</v>
      </c>
      <c r="L5" s="9"/>
    </row>
    <row r="6" ht="81" customHeight="1" spans="1:12">
      <c r="A6" s="13"/>
      <c r="B6" s="13"/>
      <c r="C6" s="10"/>
      <c r="D6" s="14" t="s">
        <v>225</v>
      </c>
      <c r="E6" s="10" t="s">
        <v>226</v>
      </c>
      <c r="F6" s="10" t="s">
        <v>227</v>
      </c>
      <c r="G6" s="10" t="s">
        <v>228</v>
      </c>
      <c r="H6" s="10" t="s">
        <v>229</v>
      </c>
      <c r="I6" s="24" t="s">
        <v>238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98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showZeros="0" topLeftCell="A25" workbookViewId="0">
      <selection activeCell="D53" sqref="D53"/>
    </sheetView>
  </sheetViews>
  <sheetFormatPr defaultColWidth="6.875" defaultRowHeight="11.25" outlineLevelCol="6"/>
  <cols>
    <col min="1" max="1" width="13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4" t="s">
        <v>2</v>
      </c>
    </row>
    <row r="4" ht="26.25" customHeight="1" spans="1:7">
      <c r="A4" s="63" t="s">
        <v>40</v>
      </c>
      <c r="B4" s="63"/>
      <c r="C4" s="109" t="s">
        <v>36</v>
      </c>
      <c r="D4" s="110" t="s">
        <v>41</v>
      </c>
      <c r="E4" s="110" t="s">
        <v>42</v>
      </c>
      <c r="F4" s="110" t="s">
        <v>43</v>
      </c>
      <c r="G4" s="109" t="s">
        <v>44</v>
      </c>
    </row>
    <row r="5" s="59" customFormat="1" ht="47.25" customHeight="1" spans="1:7">
      <c r="A5" s="63" t="s">
        <v>45</v>
      </c>
      <c r="B5" s="63" t="s">
        <v>46</v>
      </c>
      <c r="C5" s="111"/>
      <c r="D5" s="110"/>
      <c r="E5" s="110"/>
      <c r="F5" s="110"/>
      <c r="G5" s="111"/>
    </row>
    <row r="6" s="59" customFormat="1" ht="25.5" customHeight="1" spans="1:7">
      <c r="A6" s="64" t="s">
        <v>47</v>
      </c>
      <c r="B6" s="65" t="s">
        <v>48</v>
      </c>
      <c r="C6" s="72">
        <v>3687.97</v>
      </c>
      <c r="D6" s="72">
        <v>3687.97</v>
      </c>
      <c r="E6" s="72"/>
      <c r="F6" s="72"/>
      <c r="G6" s="72"/>
    </row>
    <row r="7" s="59" customFormat="1" ht="25.5" customHeight="1" spans="1:7">
      <c r="A7" s="64" t="s">
        <v>49</v>
      </c>
      <c r="B7" s="65" t="s">
        <v>50</v>
      </c>
      <c r="C7" s="72">
        <v>40.77</v>
      </c>
      <c r="D7" s="72">
        <v>40.77</v>
      </c>
      <c r="E7" s="72"/>
      <c r="F7" s="72"/>
      <c r="G7" s="72"/>
    </row>
    <row r="8" s="59" customFormat="1" ht="25.5" customHeight="1" spans="1:7">
      <c r="A8" s="64" t="s">
        <v>51</v>
      </c>
      <c r="B8" s="65" t="s">
        <v>52</v>
      </c>
      <c r="C8" s="72">
        <v>25.05</v>
      </c>
      <c r="D8" s="72">
        <v>25.05</v>
      </c>
      <c r="E8" s="72"/>
      <c r="F8" s="72"/>
      <c r="G8" s="72"/>
    </row>
    <row r="9" s="59" customFormat="1" ht="25.5" customHeight="1" spans="1:7">
      <c r="A9" s="64" t="s">
        <v>53</v>
      </c>
      <c r="B9" s="65" t="s">
        <v>54</v>
      </c>
      <c r="C9" s="72">
        <v>12.68</v>
      </c>
      <c r="D9" s="72">
        <v>12.68</v>
      </c>
      <c r="E9" s="72"/>
      <c r="F9" s="72"/>
      <c r="G9" s="72"/>
    </row>
    <row r="10" s="59" customFormat="1" ht="25.5" customHeight="1" spans="1:7">
      <c r="A10" s="64" t="s">
        <v>55</v>
      </c>
      <c r="B10" s="65" t="s">
        <v>56</v>
      </c>
      <c r="C10" s="72">
        <v>3.04</v>
      </c>
      <c r="D10" s="72">
        <v>3.04</v>
      </c>
      <c r="E10" s="72"/>
      <c r="F10" s="72"/>
      <c r="G10" s="72"/>
    </row>
    <row r="11" customFormat="1" ht="25.5" customHeight="1" spans="1:7">
      <c r="A11" s="64" t="s">
        <v>57</v>
      </c>
      <c r="B11" s="66" t="s">
        <v>58</v>
      </c>
      <c r="C11" s="73">
        <v>2719.64</v>
      </c>
      <c r="D11" s="73">
        <v>2719.64</v>
      </c>
      <c r="E11" s="73"/>
      <c r="F11" s="73"/>
      <c r="G11" s="73"/>
    </row>
    <row r="12" customFormat="1" ht="25.5" customHeight="1" spans="1:7">
      <c r="A12" s="64" t="s">
        <v>53</v>
      </c>
      <c r="B12" s="67" t="s">
        <v>59</v>
      </c>
      <c r="C12" s="67">
        <v>1435.42</v>
      </c>
      <c r="D12" s="67">
        <v>1435.42</v>
      </c>
      <c r="E12" s="67"/>
      <c r="F12" s="67"/>
      <c r="G12" s="67"/>
    </row>
    <row r="13" customFormat="1" ht="25.5" customHeight="1" spans="1:7">
      <c r="A13" s="64" t="s">
        <v>60</v>
      </c>
      <c r="B13" s="65" t="s">
        <v>61</v>
      </c>
      <c r="C13" s="67">
        <v>1284.22</v>
      </c>
      <c r="D13" s="67">
        <v>1284.22</v>
      </c>
      <c r="E13" s="67"/>
      <c r="F13" s="67"/>
      <c r="G13" s="67"/>
    </row>
    <row r="14" customFormat="1" ht="25.5" customHeight="1" spans="1:7">
      <c r="A14" s="64" t="s">
        <v>62</v>
      </c>
      <c r="B14" s="67" t="s">
        <v>63</v>
      </c>
      <c r="C14" s="67">
        <v>438.64</v>
      </c>
      <c r="D14" s="67">
        <v>438.64</v>
      </c>
      <c r="E14" s="67"/>
      <c r="F14" s="67"/>
      <c r="G14" s="67"/>
    </row>
    <row r="15" customFormat="1" ht="25.5" customHeight="1" spans="1:7">
      <c r="A15" s="64" t="s">
        <v>51</v>
      </c>
      <c r="B15" s="65" t="s">
        <v>64</v>
      </c>
      <c r="C15" s="67">
        <v>204.67</v>
      </c>
      <c r="D15" s="67">
        <v>204.67</v>
      </c>
      <c r="E15" s="67"/>
      <c r="F15" s="67"/>
      <c r="G15" s="67"/>
    </row>
    <row r="16" s="59" customFormat="1" ht="25.5" customHeight="1" spans="1:7">
      <c r="A16" s="64" t="s">
        <v>65</v>
      </c>
      <c r="B16" s="65" t="s">
        <v>66</v>
      </c>
      <c r="C16" s="67">
        <v>66</v>
      </c>
      <c r="D16" s="67">
        <v>66</v>
      </c>
      <c r="E16" s="67"/>
      <c r="F16" s="67"/>
      <c r="G16" s="67"/>
    </row>
    <row r="17" s="59" customFormat="1" ht="25.5" customHeight="1" spans="1:7">
      <c r="A17" s="64" t="s">
        <v>67</v>
      </c>
      <c r="B17" s="65" t="s">
        <v>68</v>
      </c>
      <c r="C17" s="67">
        <v>5</v>
      </c>
      <c r="D17" s="67">
        <v>5</v>
      </c>
      <c r="E17" s="67"/>
      <c r="F17" s="67"/>
      <c r="G17" s="67"/>
    </row>
    <row r="18" s="59" customFormat="1" ht="25.5" customHeight="1" spans="1:7">
      <c r="A18" s="64" t="s">
        <v>69</v>
      </c>
      <c r="B18" s="65" t="s">
        <v>70</v>
      </c>
      <c r="C18" s="72">
        <v>4.33</v>
      </c>
      <c r="D18" s="72">
        <v>4.33</v>
      </c>
      <c r="E18" s="72"/>
      <c r="F18" s="72"/>
      <c r="G18" s="72"/>
    </row>
    <row r="19" s="59" customFormat="1" ht="25.5" customHeight="1" spans="1:7">
      <c r="A19" s="64" t="s">
        <v>53</v>
      </c>
      <c r="B19" s="65" t="s">
        <v>71</v>
      </c>
      <c r="C19" s="72">
        <v>27.64</v>
      </c>
      <c r="D19" s="72">
        <v>27.64</v>
      </c>
      <c r="E19" s="72"/>
      <c r="F19" s="72"/>
      <c r="G19" s="72"/>
    </row>
    <row r="20" s="59" customFormat="1" ht="25.5" customHeight="1" spans="1:7">
      <c r="A20" s="64" t="s">
        <v>60</v>
      </c>
      <c r="B20" s="65" t="s">
        <v>72</v>
      </c>
      <c r="C20" s="72">
        <v>131</v>
      </c>
      <c r="D20" s="72">
        <v>131</v>
      </c>
      <c r="E20" s="72"/>
      <c r="F20" s="72"/>
      <c r="G20" s="72"/>
    </row>
    <row r="21" s="59" customFormat="1" ht="25.5" customHeight="1" spans="1:7">
      <c r="A21" s="64" t="s">
        <v>73</v>
      </c>
      <c r="B21" s="65" t="s">
        <v>74</v>
      </c>
      <c r="C21" s="72">
        <v>428.29</v>
      </c>
      <c r="D21" s="72">
        <v>428.29</v>
      </c>
      <c r="E21" s="72"/>
      <c r="F21" s="72"/>
      <c r="G21" s="72"/>
    </row>
    <row r="22" s="59" customFormat="1" ht="25.5" customHeight="1" spans="1:7">
      <c r="A22" s="64" t="s">
        <v>51</v>
      </c>
      <c r="B22" s="65" t="s">
        <v>75</v>
      </c>
      <c r="C22" s="72">
        <v>22.89</v>
      </c>
      <c r="D22" s="72">
        <v>22.89</v>
      </c>
      <c r="E22" s="72"/>
      <c r="F22" s="72"/>
      <c r="G22" s="72"/>
    </row>
    <row r="23" customFormat="1" ht="25.5" customHeight="1" spans="1:7">
      <c r="A23" s="64" t="s">
        <v>69</v>
      </c>
      <c r="B23" s="66" t="s">
        <v>76</v>
      </c>
      <c r="C23" s="73">
        <v>313.77</v>
      </c>
      <c r="D23" s="73">
        <v>313.77</v>
      </c>
      <c r="E23" s="73"/>
      <c r="F23" s="73"/>
      <c r="G23" s="73"/>
    </row>
    <row r="24" customFormat="1" ht="25.5" customHeight="1" spans="1:7">
      <c r="A24" s="64" t="s">
        <v>77</v>
      </c>
      <c r="B24" s="67" t="s">
        <v>78</v>
      </c>
      <c r="C24" s="67">
        <v>73.43</v>
      </c>
      <c r="D24" s="67">
        <v>73.43</v>
      </c>
      <c r="E24" s="67"/>
      <c r="F24" s="67"/>
      <c r="G24" s="67"/>
    </row>
    <row r="25" customFormat="1" ht="25.5" customHeight="1" spans="1:7">
      <c r="A25" s="64" t="s">
        <v>60</v>
      </c>
      <c r="B25" s="65" t="s">
        <v>79</v>
      </c>
      <c r="C25" s="67">
        <v>18.2</v>
      </c>
      <c r="D25" s="67">
        <v>18.2</v>
      </c>
      <c r="E25" s="67"/>
      <c r="F25" s="67"/>
      <c r="G25" s="67"/>
    </row>
    <row r="26" customFormat="1" ht="25.5" customHeight="1" spans="1:7">
      <c r="A26" s="64" t="s">
        <v>80</v>
      </c>
      <c r="B26" s="67" t="s">
        <v>81</v>
      </c>
      <c r="C26" s="67">
        <v>60.63</v>
      </c>
      <c r="D26" s="67">
        <v>60.63</v>
      </c>
      <c r="E26" s="67"/>
      <c r="F26" s="67"/>
      <c r="G26" s="67"/>
    </row>
    <row r="27" customFormat="1" ht="25.5" customHeight="1" spans="1:7">
      <c r="A27" s="64" t="s">
        <v>60</v>
      </c>
      <c r="B27" s="65" t="s">
        <v>82</v>
      </c>
      <c r="C27" s="67">
        <v>60.63</v>
      </c>
      <c r="D27" s="67">
        <v>60.63</v>
      </c>
      <c r="E27" s="67"/>
      <c r="F27" s="67"/>
      <c r="G27" s="67"/>
    </row>
    <row r="28" s="59" customFormat="1" ht="25.5" customHeight="1" spans="1:7">
      <c r="A28" s="64" t="s">
        <v>83</v>
      </c>
      <c r="B28" s="65" t="s">
        <v>84</v>
      </c>
      <c r="C28" s="67">
        <v>88.93</v>
      </c>
      <c r="D28" s="67">
        <v>88.93</v>
      </c>
      <c r="E28" s="67"/>
      <c r="F28" s="67"/>
      <c r="G28" s="67"/>
    </row>
    <row r="29" s="59" customFormat="1" ht="25.5" customHeight="1" spans="1:7">
      <c r="A29" s="64" t="s">
        <v>85</v>
      </c>
      <c r="B29" s="65" t="s">
        <v>86</v>
      </c>
      <c r="C29" s="67">
        <v>5.62</v>
      </c>
      <c r="D29" s="67">
        <v>5.62</v>
      </c>
      <c r="E29" s="67"/>
      <c r="F29" s="67"/>
      <c r="G29" s="67"/>
    </row>
    <row r="30" s="59" customFormat="1" ht="25.5" customHeight="1" spans="1:7">
      <c r="A30" s="64" t="s">
        <v>51</v>
      </c>
      <c r="B30" s="65" t="s">
        <v>87</v>
      </c>
      <c r="C30" s="72">
        <v>0.99</v>
      </c>
      <c r="D30" s="72">
        <v>0.99</v>
      </c>
      <c r="E30" s="72"/>
      <c r="F30" s="72"/>
      <c r="G30" s="72"/>
    </row>
    <row r="31" s="59" customFormat="1" ht="25.5" customHeight="1" spans="1:7">
      <c r="A31" s="64" t="s">
        <v>65</v>
      </c>
      <c r="B31" s="65" t="s">
        <v>88</v>
      </c>
      <c r="C31" s="72">
        <v>4.17</v>
      </c>
      <c r="D31" s="72">
        <v>4.17</v>
      </c>
      <c r="E31" s="72"/>
      <c r="F31" s="72"/>
      <c r="G31" s="72"/>
    </row>
    <row r="32" s="59" customFormat="1" ht="25.5" customHeight="1" spans="1:7">
      <c r="A32" s="64" t="s">
        <v>67</v>
      </c>
      <c r="B32" s="65" t="s">
        <v>89</v>
      </c>
      <c r="C32" s="72">
        <v>0.46</v>
      </c>
      <c r="D32" s="72">
        <v>0.46</v>
      </c>
      <c r="E32" s="72"/>
      <c r="F32" s="72"/>
      <c r="G32" s="72"/>
    </row>
    <row r="33" s="59" customFormat="1" ht="25.5" customHeight="1" spans="1:7">
      <c r="A33" s="64" t="s">
        <v>90</v>
      </c>
      <c r="B33" s="65" t="s">
        <v>91</v>
      </c>
      <c r="C33" s="72">
        <v>83.31</v>
      </c>
      <c r="D33" s="72">
        <v>83.31</v>
      </c>
      <c r="E33" s="72"/>
      <c r="F33" s="72"/>
      <c r="G33" s="72"/>
    </row>
    <row r="34" s="59" customFormat="1" ht="25.5" customHeight="1" spans="1:7">
      <c r="A34" s="64" t="s">
        <v>51</v>
      </c>
      <c r="B34" s="65" t="s">
        <v>92</v>
      </c>
      <c r="C34" s="72">
        <v>83.31</v>
      </c>
      <c r="D34" s="72">
        <v>83.31</v>
      </c>
      <c r="E34" s="72"/>
      <c r="F34" s="72"/>
      <c r="G34" s="72"/>
    </row>
    <row r="35" customFormat="1" ht="25.5" customHeight="1" spans="1:7">
      <c r="A35" s="64" t="s">
        <v>93</v>
      </c>
      <c r="B35" s="66" t="s">
        <v>94</v>
      </c>
      <c r="C35" s="73">
        <v>9.51</v>
      </c>
      <c r="D35" s="73">
        <v>9.51</v>
      </c>
      <c r="E35" s="73"/>
      <c r="F35" s="73"/>
      <c r="G35" s="73"/>
    </row>
    <row r="36" customFormat="1" ht="25.5" customHeight="1" spans="1:7">
      <c r="A36" s="64" t="s">
        <v>95</v>
      </c>
      <c r="B36" s="67" t="s">
        <v>96</v>
      </c>
      <c r="C36" s="67">
        <v>9.51</v>
      </c>
      <c r="D36" s="67">
        <v>9.51</v>
      </c>
      <c r="E36" s="67"/>
      <c r="F36" s="67"/>
      <c r="G36" s="67"/>
    </row>
    <row r="37" customFormat="1" ht="25.5" customHeight="1" spans="1:7">
      <c r="A37" s="64" t="s">
        <v>51</v>
      </c>
      <c r="B37" s="65" t="s">
        <v>97</v>
      </c>
      <c r="C37" s="67">
        <v>9.51</v>
      </c>
      <c r="D37" s="67">
        <v>9.51</v>
      </c>
      <c r="E37" s="67"/>
      <c r="F37" s="67"/>
      <c r="G37" s="67"/>
    </row>
    <row r="38" ht="25.5" customHeight="1" spans="1:7">
      <c r="A38" s="68" t="s">
        <v>98</v>
      </c>
      <c r="B38" s="69"/>
      <c r="C38" s="67">
        <f>C6+C28+C35</f>
        <v>3786.41</v>
      </c>
      <c r="D38" s="67">
        <f>D6+D28+D35</f>
        <v>3786.41</v>
      </c>
      <c r="E38" s="67"/>
      <c r="F38" s="67"/>
      <c r="G38" s="67"/>
    </row>
  </sheetData>
  <mergeCells count="8">
    <mergeCell ref="A2:G2"/>
    <mergeCell ref="A4:B4"/>
    <mergeCell ref="A38:B3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opLeftCell="A13" workbookViewId="0">
      <selection activeCell="H24" sqref="H24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99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100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4" t="s">
        <v>2</v>
      </c>
    </row>
    <row r="5" ht="26.25" customHeight="1" spans="1:5">
      <c r="A5" s="105" t="s">
        <v>40</v>
      </c>
      <c r="B5" s="106"/>
      <c r="C5" s="107" t="s">
        <v>37</v>
      </c>
      <c r="D5" s="107" t="s">
        <v>101</v>
      </c>
      <c r="E5" s="107" t="s">
        <v>102</v>
      </c>
    </row>
    <row r="6" s="59" customFormat="1" ht="27.75" customHeight="1" spans="1:5">
      <c r="A6" s="63" t="s">
        <v>45</v>
      </c>
      <c r="B6" s="63" t="s">
        <v>46</v>
      </c>
      <c r="C6" s="108"/>
      <c r="D6" s="108"/>
      <c r="E6" s="108"/>
    </row>
    <row r="7" s="59" customFormat="1" ht="30" customHeight="1" spans="1:5">
      <c r="A7" s="64" t="s">
        <v>47</v>
      </c>
      <c r="B7" s="65" t="s">
        <v>48</v>
      </c>
      <c r="C7" s="72">
        <v>3687.97</v>
      </c>
      <c r="D7" s="72"/>
      <c r="E7" s="72"/>
    </row>
    <row r="8" s="59" customFormat="1" ht="30" customHeight="1" spans="1:5">
      <c r="A8" s="64" t="s">
        <v>49</v>
      </c>
      <c r="B8" s="65" t="s">
        <v>50</v>
      </c>
      <c r="C8" s="72">
        <v>40.77</v>
      </c>
      <c r="D8" s="72"/>
      <c r="E8" s="72"/>
    </row>
    <row r="9" s="59" customFormat="1" ht="30" customHeight="1" spans="1:5">
      <c r="A9" s="64" t="s">
        <v>51</v>
      </c>
      <c r="B9" s="65" t="s">
        <v>52</v>
      </c>
      <c r="C9" s="72">
        <v>25.05</v>
      </c>
      <c r="D9" s="72">
        <v>25.05</v>
      </c>
      <c r="E9" s="72"/>
    </row>
    <row r="10" s="59" customFormat="1" ht="30" customHeight="1" spans="1:5">
      <c r="A10" s="64" t="s">
        <v>53</v>
      </c>
      <c r="B10" s="65" t="s">
        <v>54</v>
      </c>
      <c r="C10" s="72">
        <v>12.68</v>
      </c>
      <c r="D10" s="72">
        <v>12.68</v>
      </c>
      <c r="E10" s="72"/>
    </row>
    <row r="11" customFormat="1" ht="30" customHeight="1" spans="1:5">
      <c r="A11" s="64" t="s">
        <v>55</v>
      </c>
      <c r="B11" s="66" t="s">
        <v>56</v>
      </c>
      <c r="C11" s="73">
        <v>3.04</v>
      </c>
      <c r="D11" s="73">
        <v>3.04</v>
      </c>
      <c r="E11" s="73"/>
    </row>
    <row r="12" customFormat="1" ht="30" customHeight="1" spans="1:5">
      <c r="A12" s="64" t="s">
        <v>57</v>
      </c>
      <c r="B12" s="67" t="s">
        <v>58</v>
      </c>
      <c r="C12" s="67">
        <v>2719.64</v>
      </c>
      <c r="D12" s="67"/>
      <c r="E12" s="67"/>
    </row>
    <row r="13" customFormat="1" ht="30" customHeight="1" spans="1:5">
      <c r="A13" s="64" t="s">
        <v>53</v>
      </c>
      <c r="B13" s="65" t="s">
        <v>59</v>
      </c>
      <c r="C13" s="67">
        <v>1435.42</v>
      </c>
      <c r="D13" s="67"/>
      <c r="E13" s="67">
        <v>1435.42</v>
      </c>
    </row>
    <row r="14" s="59" customFormat="1" ht="30" customHeight="1" spans="1:5">
      <c r="A14" s="64" t="s">
        <v>60</v>
      </c>
      <c r="B14" s="67" t="s">
        <v>61</v>
      </c>
      <c r="C14" s="67">
        <v>1284.22</v>
      </c>
      <c r="D14" s="67"/>
      <c r="E14" s="67">
        <v>1284.22</v>
      </c>
    </row>
    <row r="15" s="59" customFormat="1" ht="30" customHeight="1" spans="1:5">
      <c r="A15" s="64" t="s">
        <v>62</v>
      </c>
      <c r="B15" s="65" t="s">
        <v>63</v>
      </c>
      <c r="C15" s="67">
        <v>438.64</v>
      </c>
      <c r="D15" s="67"/>
      <c r="E15" s="67"/>
    </row>
    <row r="16" customFormat="1" ht="30" customHeight="1" spans="1:5">
      <c r="A16" s="64" t="s">
        <v>73</v>
      </c>
      <c r="B16" s="67" t="s">
        <v>74</v>
      </c>
      <c r="C16" s="67">
        <v>428.29</v>
      </c>
      <c r="D16" s="67"/>
      <c r="E16" s="67"/>
    </row>
    <row r="17" customFormat="1" ht="30" customHeight="1" spans="1:5">
      <c r="A17" s="64" t="s">
        <v>51</v>
      </c>
      <c r="B17" s="65" t="s">
        <v>75</v>
      </c>
      <c r="C17" s="67">
        <v>22.89</v>
      </c>
      <c r="D17" s="67">
        <v>22.89</v>
      </c>
      <c r="E17" s="67"/>
    </row>
    <row r="18" s="59" customFormat="1" ht="30" customHeight="1" spans="1:5">
      <c r="A18" s="64" t="s">
        <v>69</v>
      </c>
      <c r="B18" s="67" t="s">
        <v>76</v>
      </c>
      <c r="C18" s="67">
        <v>313.77</v>
      </c>
      <c r="D18" s="67"/>
      <c r="E18" s="67">
        <v>313.77</v>
      </c>
    </row>
    <row r="19" s="59" customFormat="1" ht="30" customHeight="1" spans="1:5">
      <c r="A19" s="64" t="s">
        <v>77</v>
      </c>
      <c r="B19" s="65" t="s">
        <v>78</v>
      </c>
      <c r="C19" s="67">
        <v>73.43</v>
      </c>
      <c r="D19" s="67">
        <v>73.43</v>
      </c>
      <c r="E19" s="67"/>
    </row>
    <row r="20" s="59" customFormat="1" ht="30" customHeight="1" spans="1:5">
      <c r="A20" s="64" t="s">
        <v>60</v>
      </c>
      <c r="B20" s="65" t="s">
        <v>79</v>
      </c>
      <c r="C20" s="67">
        <v>18.2</v>
      </c>
      <c r="D20" s="67"/>
      <c r="E20" s="67">
        <v>18.2</v>
      </c>
    </row>
    <row r="21" s="59" customFormat="1" ht="30" customHeight="1" spans="1:5">
      <c r="A21" s="64" t="s">
        <v>80</v>
      </c>
      <c r="B21" s="65" t="s">
        <v>81</v>
      </c>
      <c r="C21" s="72">
        <v>60.63</v>
      </c>
      <c r="D21" s="72"/>
      <c r="E21" s="72"/>
    </row>
    <row r="22" s="59" customFormat="1" ht="30" customHeight="1" spans="1:5">
      <c r="A22" s="64" t="s">
        <v>60</v>
      </c>
      <c r="B22" s="65" t="s">
        <v>82</v>
      </c>
      <c r="C22" s="72">
        <v>60.63</v>
      </c>
      <c r="D22" s="72"/>
      <c r="E22" s="72">
        <v>60.63</v>
      </c>
    </row>
    <row r="23" s="59" customFormat="1" ht="30" customHeight="1" spans="1:5">
      <c r="A23" s="64" t="s">
        <v>83</v>
      </c>
      <c r="B23" s="65" t="s">
        <v>84</v>
      </c>
      <c r="C23" s="72">
        <v>88.93</v>
      </c>
      <c r="D23" s="72"/>
      <c r="E23" s="72"/>
    </row>
    <row r="24" s="59" customFormat="1" ht="30" customHeight="1" spans="1:5">
      <c r="A24" s="64" t="s">
        <v>85</v>
      </c>
      <c r="B24" s="65" t="s">
        <v>86</v>
      </c>
      <c r="C24" s="72">
        <v>5.62</v>
      </c>
      <c r="D24" s="72"/>
      <c r="E24" s="72"/>
    </row>
    <row r="25" customFormat="1" ht="30" customHeight="1" spans="1:5">
      <c r="A25" s="64" t="s">
        <v>51</v>
      </c>
      <c r="B25" s="66" t="s">
        <v>87</v>
      </c>
      <c r="C25" s="73">
        <v>0.99</v>
      </c>
      <c r="D25" s="73">
        <v>0.99</v>
      </c>
      <c r="E25" s="73"/>
    </row>
    <row r="26" customFormat="1" ht="30" customHeight="1" spans="1:5">
      <c r="A26" s="64" t="s">
        <v>65</v>
      </c>
      <c r="B26" s="67" t="s">
        <v>88</v>
      </c>
      <c r="C26" s="67">
        <v>4.17</v>
      </c>
      <c r="D26" s="67">
        <v>4.17</v>
      </c>
      <c r="E26" s="67"/>
    </row>
    <row r="27" customFormat="1" ht="30" customHeight="1" spans="1:5">
      <c r="A27" s="64" t="s">
        <v>67</v>
      </c>
      <c r="B27" s="65" t="s">
        <v>89</v>
      </c>
      <c r="C27" s="67">
        <v>0.46</v>
      </c>
      <c r="D27" s="67">
        <v>0.46</v>
      </c>
      <c r="E27" s="67"/>
    </row>
    <row r="28" s="59" customFormat="1" ht="30" customHeight="1" spans="1:5">
      <c r="A28" s="64" t="s">
        <v>90</v>
      </c>
      <c r="B28" s="67" t="s">
        <v>91</v>
      </c>
      <c r="C28" s="67">
        <v>83.31</v>
      </c>
      <c r="D28" s="67"/>
      <c r="E28" s="67"/>
    </row>
    <row r="29" s="59" customFormat="1" ht="30" customHeight="1" spans="1:5">
      <c r="A29" s="64" t="s">
        <v>51</v>
      </c>
      <c r="B29" s="65" t="s">
        <v>92</v>
      </c>
      <c r="C29" s="67">
        <v>83.31</v>
      </c>
      <c r="D29" s="67"/>
      <c r="E29" s="67">
        <v>83.31</v>
      </c>
    </row>
    <row r="30" s="59" customFormat="1" ht="30" customHeight="1" spans="1:5">
      <c r="A30" s="64" t="s">
        <v>93</v>
      </c>
      <c r="B30" s="65" t="s">
        <v>94</v>
      </c>
      <c r="C30" s="67">
        <v>9.51</v>
      </c>
      <c r="D30" s="67"/>
      <c r="E30" s="67"/>
    </row>
    <row r="31" s="59" customFormat="1" ht="30" customHeight="1" spans="1:5">
      <c r="A31" s="64" t="s">
        <v>95</v>
      </c>
      <c r="B31" s="65" t="s">
        <v>96</v>
      </c>
      <c r="C31" s="72">
        <v>9.51</v>
      </c>
      <c r="D31" s="72"/>
      <c r="E31" s="72"/>
    </row>
    <row r="32" s="59" customFormat="1" ht="30" customHeight="1" spans="1:5">
      <c r="A32" s="64" t="s">
        <v>51</v>
      </c>
      <c r="B32" s="65" t="s">
        <v>97</v>
      </c>
      <c r="C32" s="72">
        <v>9.51</v>
      </c>
      <c r="D32" s="72">
        <v>9.51</v>
      </c>
      <c r="E32" s="72"/>
    </row>
    <row r="33" ht="30" customHeight="1" spans="1:5">
      <c r="A33" s="68" t="s">
        <v>98</v>
      </c>
      <c r="B33" s="69"/>
      <c r="C33" s="72">
        <f>C7+C23+C30</f>
        <v>3786.41</v>
      </c>
      <c r="D33" s="72">
        <f>SUM(D7:D32)</f>
        <v>152.22</v>
      </c>
      <c r="E33" s="72">
        <f>SUM(E7:E32)</f>
        <v>3195.55</v>
      </c>
    </row>
  </sheetData>
  <mergeCells count="6">
    <mergeCell ref="A3:E3"/>
    <mergeCell ref="A5:B5"/>
    <mergeCell ref="A33:B3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1" workbookViewId="0">
      <selection activeCell="E25" sqref="E2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103</v>
      </c>
      <c r="B1" s="100"/>
      <c r="C1" s="100"/>
      <c r="D1" s="100"/>
      <c r="E1" s="100"/>
      <c r="F1" s="101"/>
    </row>
    <row r="2" ht="18.75" customHeight="1" spans="1:6">
      <c r="A2" s="102"/>
      <c r="B2" s="100"/>
      <c r="C2" s="100"/>
      <c r="D2" s="100"/>
      <c r="E2" s="100"/>
      <c r="F2" s="101"/>
    </row>
    <row r="3" ht="21" customHeight="1" spans="1:6">
      <c r="A3" s="76" t="s">
        <v>104</v>
      </c>
      <c r="B3" s="76"/>
      <c r="C3" s="76"/>
      <c r="D3" s="76"/>
      <c r="E3" s="76"/>
      <c r="F3" s="76"/>
    </row>
    <row r="4" ht="14.25" customHeight="1" spans="1:6">
      <c r="A4" s="103"/>
      <c r="B4" s="103"/>
      <c r="C4" s="103"/>
      <c r="D4" s="103"/>
      <c r="E4" s="103"/>
      <c r="F4" s="78" t="s">
        <v>2</v>
      </c>
    </row>
    <row r="5" ht="24" customHeight="1" spans="1:6">
      <c r="A5" s="116" t="s">
        <v>3</v>
      </c>
      <c r="B5" s="63"/>
      <c r="C5" s="116" t="s">
        <v>4</v>
      </c>
      <c r="D5" s="63"/>
      <c r="E5" s="63"/>
      <c r="F5" s="63"/>
    </row>
    <row r="6" ht="24" customHeight="1" spans="1:6">
      <c r="A6" s="116" t="s">
        <v>5</v>
      </c>
      <c r="B6" s="116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105</v>
      </c>
      <c r="E7" s="63" t="s">
        <v>41</v>
      </c>
      <c r="F7" s="63" t="s">
        <v>106</v>
      </c>
    </row>
    <row r="8" ht="28.5" customHeight="1" spans="1:6">
      <c r="A8" s="67" t="s">
        <v>11</v>
      </c>
      <c r="B8" s="72">
        <v>3786.41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3687.97</v>
      </c>
      <c r="E15" s="67">
        <v>3687.97</v>
      </c>
      <c r="F15" s="67"/>
    </row>
    <row r="16" ht="28.5" customHeight="1" spans="1:6">
      <c r="A16" s="67"/>
      <c r="B16" s="67"/>
      <c r="C16" s="65" t="s">
        <v>23</v>
      </c>
      <c r="D16" s="67">
        <v>88.93</v>
      </c>
      <c r="E16" s="67">
        <v>88.93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107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9.51</v>
      </c>
      <c r="E25" s="67">
        <v>9.51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f>SUM(B8:B28)</f>
        <v>3786.41</v>
      </c>
      <c r="C29" s="63" t="s">
        <v>37</v>
      </c>
      <c r="D29" s="63">
        <f>SUM(D8:D28)</f>
        <v>3786.41</v>
      </c>
      <c r="E29" s="63">
        <f>SUM(E8:E28)</f>
        <v>3786.41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showZeros="0" workbookViewId="0">
      <selection activeCell="Q9" sqref="Q9"/>
    </sheetView>
  </sheetViews>
  <sheetFormatPr defaultColWidth="6.875" defaultRowHeight="11.25"/>
  <cols>
    <col min="1" max="1" width="18.125" style="60" customWidth="1"/>
    <col min="2" max="2" width="37.8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108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109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110</v>
      </c>
      <c r="D5" s="63"/>
      <c r="E5" s="63"/>
      <c r="F5" s="63" t="s">
        <v>111</v>
      </c>
      <c r="G5" s="63"/>
      <c r="H5" s="63"/>
      <c r="I5" s="63" t="s">
        <v>112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113</v>
      </c>
      <c r="D6" s="63" t="s">
        <v>101</v>
      </c>
      <c r="E6" s="63" t="s">
        <v>102</v>
      </c>
      <c r="F6" s="63" t="s">
        <v>113</v>
      </c>
      <c r="G6" s="63" t="s">
        <v>101</v>
      </c>
      <c r="H6" s="63" t="s">
        <v>102</v>
      </c>
      <c r="I6" s="63" t="s">
        <v>113</v>
      </c>
      <c r="J6" s="63" t="s">
        <v>101</v>
      </c>
      <c r="K6" s="63" t="s">
        <v>102</v>
      </c>
    </row>
    <row r="7" s="59" customFormat="1" ht="30.75" customHeight="1" spans="1:11">
      <c r="A7" s="96" t="s">
        <v>47</v>
      </c>
      <c r="B7" s="96" t="s">
        <v>48</v>
      </c>
      <c r="C7" s="97">
        <f>D7+E7</f>
        <v>3746.02</v>
      </c>
      <c r="D7" s="97">
        <v>119.72</v>
      </c>
      <c r="E7" s="97">
        <v>3626.3</v>
      </c>
      <c r="F7" s="97">
        <v>3687.97</v>
      </c>
      <c r="G7" s="97">
        <v>137.09</v>
      </c>
      <c r="H7" s="97">
        <v>3550.88</v>
      </c>
      <c r="I7" s="72">
        <v>-1.55</v>
      </c>
      <c r="J7" s="72">
        <v>14.51</v>
      </c>
      <c r="K7" s="67">
        <v>-2.08</v>
      </c>
    </row>
    <row r="8" s="59" customFormat="1" ht="30.75" customHeight="1" spans="1:11">
      <c r="A8" s="96" t="s">
        <v>49</v>
      </c>
      <c r="B8" s="96" t="s">
        <v>50</v>
      </c>
      <c r="C8" s="97">
        <f t="shared" ref="C8:C38" si="0">D8+E8</f>
        <v>35.58</v>
      </c>
      <c r="D8" s="97">
        <v>35.58</v>
      </c>
      <c r="E8" s="97"/>
      <c r="F8" s="97">
        <v>40.77</v>
      </c>
      <c r="G8" s="97">
        <v>40.77</v>
      </c>
      <c r="H8" s="97"/>
      <c r="I8" s="72">
        <v>14.59</v>
      </c>
      <c r="J8" s="72">
        <v>14.59</v>
      </c>
      <c r="K8" s="67"/>
    </row>
    <row r="9" s="59" customFormat="1" ht="30.75" customHeight="1" spans="1:11">
      <c r="A9" s="96" t="s">
        <v>51</v>
      </c>
      <c r="B9" s="96" t="s">
        <v>52</v>
      </c>
      <c r="C9" s="97">
        <f t="shared" si="0"/>
        <v>21.58</v>
      </c>
      <c r="D9" s="97">
        <v>21.58</v>
      </c>
      <c r="E9" s="97"/>
      <c r="F9" s="97">
        <v>25.05</v>
      </c>
      <c r="G9" s="97">
        <v>25.05</v>
      </c>
      <c r="H9" s="97"/>
      <c r="I9" s="72">
        <v>16.08</v>
      </c>
      <c r="J9" s="72">
        <v>16.08</v>
      </c>
      <c r="K9" s="67"/>
    </row>
    <row r="10" s="59" customFormat="1" ht="30.75" customHeight="1" spans="1:11">
      <c r="A10" s="96" t="s">
        <v>53</v>
      </c>
      <c r="B10" s="96" t="s">
        <v>54</v>
      </c>
      <c r="C10" s="97">
        <f t="shared" si="0"/>
        <v>11.6</v>
      </c>
      <c r="D10" s="97">
        <v>11.6</v>
      </c>
      <c r="E10" s="97"/>
      <c r="F10" s="97">
        <v>12.68</v>
      </c>
      <c r="G10" s="97">
        <v>12.68</v>
      </c>
      <c r="H10" s="97"/>
      <c r="I10" s="72">
        <v>9.31</v>
      </c>
      <c r="J10" s="72">
        <v>9.31</v>
      </c>
      <c r="K10" s="67"/>
    </row>
    <row r="11" s="59" customFormat="1" ht="30.75" customHeight="1" spans="1:11">
      <c r="A11" s="96" t="s">
        <v>55</v>
      </c>
      <c r="B11" s="96" t="s">
        <v>56</v>
      </c>
      <c r="C11" s="97">
        <f t="shared" si="0"/>
        <v>2.4</v>
      </c>
      <c r="D11" s="97">
        <v>2.4</v>
      </c>
      <c r="E11" s="97"/>
      <c r="F11" s="97">
        <v>3.04</v>
      </c>
      <c r="G11" s="97">
        <v>3.04</v>
      </c>
      <c r="H11" s="97"/>
      <c r="I11" s="72">
        <v>26.67</v>
      </c>
      <c r="J11" s="67">
        <v>26.67</v>
      </c>
      <c r="K11" s="67"/>
    </row>
    <row r="12" customFormat="1" ht="30.75" customHeight="1" spans="1:11">
      <c r="A12" s="96" t="s">
        <v>57</v>
      </c>
      <c r="B12" s="96" t="s">
        <v>58</v>
      </c>
      <c r="C12" s="97">
        <f t="shared" si="0"/>
        <v>2741.19</v>
      </c>
      <c r="D12" s="97"/>
      <c r="E12" s="97">
        <v>2741.19</v>
      </c>
      <c r="F12" s="97">
        <v>2719.64</v>
      </c>
      <c r="G12" s="97"/>
      <c r="H12" s="97">
        <v>2719.64</v>
      </c>
      <c r="I12" s="72">
        <v>-0.79</v>
      </c>
      <c r="J12" s="67"/>
      <c r="K12" s="67">
        <v>-0.79</v>
      </c>
    </row>
    <row r="13" s="59" customFormat="1" ht="30.75" customHeight="1" spans="1:11">
      <c r="A13" s="96" t="s">
        <v>53</v>
      </c>
      <c r="B13" s="96" t="s">
        <v>59</v>
      </c>
      <c r="C13" s="97">
        <f t="shared" si="0"/>
        <v>1359.86</v>
      </c>
      <c r="D13" s="97"/>
      <c r="E13" s="97">
        <v>1359.86</v>
      </c>
      <c r="F13" s="97">
        <v>1435.42</v>
      </c>
      <c r="G13" s="97"/>
      <c r="H13" s="97">
        <v>1435.42</v>
      </c>
      <c r="I13" s="72">
        <v>5.56</v>
      </c>
      <c r="J13" s="67"/>
      <c r="K13" s="67">
        <v>5.56</v>
      </c>
    </row>
    <row r="14" s="59" customFormat="1" ht="30.75" customHeight="1" spans="1:11">
      <c r="A14" s="96" t="s">
        <v>60</v>
      </c>
      <c r="B14" s="96" t="s">
        <v>61</v>
      </c>
      <c r="C14" s="97">
        <f t="shared" si="0"/>
        <v>1381.33</v>
      </c>
      <c r="D14" s="97"/>
      <c r="E14" s="97">
        <v>1381.33</v>
      </c>
      <c r="F14" s="97">
        <v>1284.22</v>
      </c>
      <c r="G14" s="97"/>
      <c r="H14" s="97">
        <v>1284.22</v>
      </c>
      <c r="I14" s="72">
        <v>-7.03</v>
      </c>
      <c r="J14" s="67"/>
      <c r="K14" s="67">
        <v>-7.03</v>
      </c>
    </row>
    <row r="15" s="59" customFormat="1" ht="30.75" customHeight="1" spans="1:11">
      <c r="A15" s="96" t="s">
        <v>62</v>
      </c>
      <c r="B15" s="96" t="s">
        <v>63</v>
      </c>
      <c r="C15" s="97">
        <f t="shared" si="0"/>
        <v>831.66</v>
      </c>
      <c r="D15" s="97"/>
      <c r="E15" s="97">
        <v>831.66</v>
      </c>
      <c r="F15" s="97">
        <v>438.64</v>
      </c>
      <c r="G15" s="97"/>
      <c r="H15" s="97">
        <v>438.64</v>
      </c>
      <c r="I15" s="72">
        <v>-47.26</v>
      </c>
      <c r="J15" s="67"/>
      <c r="K15" s="67">
        <v>-47.26</v>
      </c>
    </row>
    <row r="16" s="59" customFormat="1" ht="30.75" customHeight="1" spans="1:11">
      <c r="A16" s="96" t="s">
        <v>51</v>
      </c>
      <c r="B16" s="96" t="s">
        <v>64</v>
      </c>
      <c r="C16" s="97">
        <f t="shared" si="0"/>
        <v>216.94</v>
      </c>
      <c r="D16" s="97"/>
      <c r="E16" s="97">
        <v>216.94</v>
      </c>
      <c r="F16" s="97">
        <v>204.67</v>
      </c>
      <c r="G16" s="97"/>
      <c r="H16" s="97">
        <v>204.67</v>
      </c>
      <c r="I16" s="72">
        <v>-5.66</v>
      </c>
      <c r="J16" s="72"/>
      <c r="K16" s="67">
        <v>-5.66</v>
      </c>
    </row>
    <row r="17" s="59" customFormat="1" ht="30.75" customHeight="1" spans="1:11">
      <c r="A17" s="96" t="s">
        <v>65</v>
      </c>
      <c r="B17" s="96" t="s">
        <v>66</v>
      </c>
      <c r="C17" s="97">
        <f t="shared" si="0"/>
        <v>65</v>
      </c>
      <c r="D17" s="97"/>
      <c r="E17" s="97">
        <v>65</v>
      </c>
      <c r="F17" s="97">
        <v>66</v>
      </c>
      <c r="G17" s="97"/>
      <c r="H17" s="97">
        <v>66</v>
      </c>
      <c r="I17" s="72">
        <v>1.54</v>
      </c>
      <c r="J17" s="72"/>
      <c r="K17" s="67">
        <v>1.54</v>
      </c>
    </row>
    <row r="18" s="59" customFormat="1" ht="30.75" customHeight="1" spans="1:11">
      <c r="A18" s="96" t="s">
        <v>67</v>
      </c>
      <c r="B18" s="96" t="s">
        <v>68</v>
      </c>
      <c r="C18" s="97">
        <f t="shared" si="0"/>
        <v>4.7</v>
      </c>
      <c r="D18" s="97"/>
      <c r="E18" s="97">
        <v>4.7</v>
      </c>
      <c r="F18" s="97">
        <v>5</v>
      </c>
      <c r="G18" s="97"/>
      <c r="H18" s="97">
        <v>5</v>
      </c>
      <c r="I18" s="72">
        <v>6.38</v>
      </c>
      <c r="J18" s="72"/>
      <c r="K18" s="67">
        <v>6.38</v>
      </c>
    </row>
    <row r="19" s="59" customFormat="1" ht="30.75" customHeight="1" spans="1:11">
      <c r="A19" s="96" t="s">
        <v>69</v>
      </c>
      <c r="B19" s="96" t="s">
        <v>70</v>
      </c>
      <c r="C19" s="97">
        <f t="shared" si="0"/>
        <v>0</v>
      </c>
      <c r="D19" s="97"/>
      <c r="E19" s="97"/>
      <c r="F19" s="97">
        <v>4.33</v>
      </c>
      <c r="G19" s="97"/>
      <c r="H19" s="97">
        <v>4.33</v>
      </c>
      <c r="I19" s="72">
        <v>100</v>
      </c>
      <c r="J19" s="72"/>
      <c r="K19" s="67">
        <v>100</v>
      </c>
    </row>
    <row r="20" s="59" customFormat="1" ht="30.75" customHeight="1" spans="1:11">
      <c r="A20" s="96" t="s">
        <v>53</v>
      </c>
      <c r="B20" s="96" t="s">
        <v>71</v>
      </c>
      <c r="C20" s="97">
        <f t="shared" si="0"/>
        <v>21.66</v>
      </c>
      <c r="D20" s="97"/>
      <c r="E20" s="97">
        <v>21.66</v>
      </c>
      <c r="F20" s="97">
        <v>27.64</v>
      </c>
      <c r="G20" s="97"/>
      <c r="H20" s="97">
        <v>27.64</v>
      </c>
      <c r="I20" s="72">
        <v>27.61</v>
      </c>
      <c r="J20" s="67"/>
      <c r="K20" s="67">
        <v>27.61</v>
      </c>
    </row>
    <row r="21" customFormat="1" ht="30.75" customHeight="1" spans="1:11">
      <c r="A21" s="96" t="s">
        <v>60</v>
      </c>
      <c r="B21" s="96" t="s">
        <v>72</v>
      </c>
      <c r="C21" s="97">
        <f t="shared" si="0"/>
        <v>523.36</v>
      </c>
      <c r="D21" s="97"/>
      <c r="E21" s="97">
        <v>523.36</v>
      </c>
      <c r="F21" s="97">
        <v>131</v>
      </c>
      <c r="G21" s="97"/>
      <c r="H21" s="97">
        <v>131</v>
      </c>
      <c r="I21" s="72">
        <v>-74.97</v>
      </c>
      <c r="J21" s="67"/>
      <c r="K21" s="67">
        <v>-74.97</v>
      </c>
    </row>
    <row r="22" s="59" customFormat="1" ht="30.75" customHeight="1" spans="1:11">
      <c r="A22" s="96" t="s">
        <v>73</v>
      </c>
      <c r="B22" s="96" t="s">
        <v>74</v>
      </c>
      <c r="C22" s="97">
        <f t="shared" si="0"/>
        <v>125.88</v>
      </c>
      <c r="D22" s="97">
        <v>84.14</v>
      </c>
      <c r="E22" s="97">
        <v>41.74</v>
      </c>
      <c r="F22" s="97">
        <v>428.29</v>
      </c>
      <c r="G22" s="97">
        <v>96.32</v>
      </c>
      <c r="H22" s="97">
        <v>331.97</v>
      </c>
      <c r="I22" s="72">
        <v>240.24</v>
      </c>
      <c r="J22" s="67">
        <v>14.48</v>
      </c>
      <c r="K22" s="67">
        <v>695.33</v>
      </c>
    </row>
    <row r="23" s="59" customFormat="1" ht="30.75" customHeight="1" spans="1:11">
      <c r="A23" s="96" t="s">
        <v>51</v>
      </c>
      <c r="B23" s="96" t="s">
        <v>75</v>
      </c>
      <c r="C23" s="97">
        <f t="shared" si="0"/>
        <v>19.14</v>
      </c>
      <c r="D23" s="97">
        <v>19.14</v>
      </c>
      <c r="E23" s="97"/>
      <c r="F23" s="97">
        <v>22.89</v>
      </c>
      <c r="G23" s="97">
        <v>22.89</v>
      </c>
      <c r="H23" s="97"/>
      <c r="I23" s="72">
        <v>19.59</v>
      </c>
      <c r="J23" s="67">
        <v>19.59</v>
      </c>
      <c r="K23" s="67"/>
    </row>
    <row r="24" s="59" customFormat="1" ht="30.75" customHeight="1" spans="1:11">
      <c r="A24" s="96" t="s">
        <v>69</v>
      </c>
      <c r="B24" s="96" t="s">
        <v>76</v>
      </c>
      <c r="C24" s="97">
        <f t="shared" si="0"/>
        <v>10</v>
      </c>
      <c r="D24" s="97"/>
      <c r="E24" s="97">
        <v>10</v>
      </c>
      <c r="F24" s="97">
        <v>313.77</v>
      </c>
      <c r="G24" s="97"/>
      <c r="H24" s="97">
        <v>313.77</v>
      </c>
      <c r="I24" s="72">
        <v>3037.7</v>
      </c>
      <c r="J24" s="67"/>
      <c r="K24" s="67">
        <v>3037.7</v>
      </c>
    </row>
    <row r="25" s="59" customFormat="1" ht="30.75" customHeight="1" spans="1:11">
      <c r="A25" s="96" t="s">
        <v>77</v>
      </c>
      <c r="B25" s="96" t="s">
        <v>78</v>
      </c>
      <c r="C25" s="97">
        <f t="shared" si="0"/>
        <v>65</v>
      </c>
      <c r="D25" s="97">
        <v>65</v>
      </c>
      <c r="E25" s="97"/>
      <c r="F25" s="97">
        <v>73.43</v>
      </c>
      <c r="G25" s="97">
        <v>73.43</v>
      </c>
      <c r="H25" s="97"/>
      <c r="I25" s="72">
        <v>12.97</v>
      </c>
      <c r="J25" s="72">
        <v>12.97</v>
      </c>
      <c r="K25" s="67"/>
    </row>
    <row r="26" s="59" customFormat="1" ht="30.75" customHeight="1" spans="1:11">
      <c r="A26" s="96" t="s">
        <v>60</v>
      </c>
      <c r="B26" s="96" t="s">
        <v>79</v>
      </c>
      <c r="C26" s="97">
        <f t="shared" si="0"/>
        <v>31.74</v>
      </c>
      <c r="D26" s="97"/>
      <c r="E26" s="97">
        <v>31.74</v>
      </c>
      <c r="F26" s="97">
        <v>18.2</v>
      </c>
      <c r="G26" s="97"/>
      <c r="H26" s="97">
        <v>18.2</v>
      </c>
      <c r="I26" s="72">
        <v>-42.66</v>
      </c>
      <c r="J26" s="72"/>
      <c r="K26" s="67">
        <v>-42.66</v>
      </c>
    </row>
    <row r="27" s="59" customFormat="1" ht="30.75" customHeight="1" spans="1:11">
      <c r="A27" s="96" t="s">
        <v>80</v>
      </c>
      <c r="B27" s="96" t="s">
        <v>81</v>
      </c>
      <c r="C27" s="97">
        <f t="shared" si="0"/>
        <v>11.71</v>
      </c>
      <c r="D27" s="97"/>
      <c r="E27" s="97">
        <v>11.71</v>
      </c>
      <c r="F27" s="97">
        <v>60.63</v>
      </c>
      <c r="G27" s="97"/>
      <c r="H27" s="97">
        <v>60.63</v>
      </c>
      <c r="I27" s="72">
        <v>417.76</v>
      </c>
      <c r="J27" s="72"/>
      <c r="K27" s="67">
        <v>417.76</v>
      </c>
    </row>
    <row r="28" s="59" customFormat="1" ht="30.75" customHeight="1" spans="1:11">
      <c r="A28" s="96" t="s">
        <v>60</v>
      </c>
      <c r="B28" s="96" t="s">
        <v>82</v>
      </c>
      <c r="C28" s="97">
        <f t="shared" si="0"/>
        <v>11.71</v>
      </c>
      <c r="D28" s="97"/>
      <c r="E28" s="97">
        <v>11.71</v>
      </c>
      <c r="F28" s="97">
        <v>60.63</v>
      </c>
      <c r="G28" s="97"/>
      <c r="H28" s="97">
        <v>60.63</v>
      </c>
      <c r="I28" s="72">
        <v>417.76</v>
      </c>
      <c r="J28" s="72"/>
      <c r="K28" s="67">
        <v>417.76</v>
      </c>
    </row>
    <row r="29" s="59" customFormat="1" ht="30.75" customHeight="1" spans="1:11">
      <c r="A29" s="96" t="s">
        <v>83</v>
      </c>
      <c r="B29" s="96" t="s">
        <v>84</v>
      </c>
      <c r="C29" s="97">
        <f t="shared" si="0"/>
        <v>94.26</v>
      </c>
      <c r="D29" s="97">
        <v>5.16</v>
      </c>
      <c r="E29" s="97">
        <v>89.1</v>
      </c>
      <c r="F29" s="97">
        <v>88.93</v>
      </c>
      <c r="G29" s="97">
        <v>5.62</v>
      </c>
      <c r="H29" s="97">
        <v>83.31</v>
      </c>
      <c r="I29" s="72">
        <v>-5.65</v>
      </c>
      <c r="J29" s="67">
        <v>8.91</v>
      </c>
      <c r="K29" s="67">
        <v>-6.5</v>
      </c>
    </row>
    <row r="30" customFormat="1" ht="30.75" customHeight="1" spans="1:11">
      <c r="A30" s="96" t="s">
        <v>85</v>
      </c>
      <c r="B30" s="96" t="s">
        <v>86</v>
      </c>
      <c r="C30" s="97">
        <f t="shared" si="0"/>
        <v>5.16</v>
      </c>
      <c r="D30" s="97">
        <v>5.16</v>
      </c>
      <c r="E30" s="97"/>
      <c r="F30" s="97">
        <v>5.62</v>
      </c>
      <c r="G30" s="97">
        <v>5.62</v>
      </c>
      <c r="H30" s="97"/>
      <c r="I30" s="72">
        <v>8.91</v>
      </c>
      <c r="J30" s="67">
        <v>8.91</v>
      </c>
      <c r="K30" s="67"/>
    </row>
    <row r="31" s="59" customFormat="1" ht="30.75" customHeight="1" spans="1:11">
      <c r="A31" s="96" t="s">
        <v>51</v>
      </c>
      <c r="B31" s="96" t="s">
        <v>87</v>
      </c>
      <c r="C31" s="97">
        <f t="shared" si="0"/>
        <v>0.96</v>
      </c>
      <c r="D31" s="97">
        <v>0.96</v>
      </c>
      <c r="E31" s="97"/>
      <c r="F31" s="97">
        <v>0.99</v>
      </c>
      <c r="G31" s="97">
        <v>0.99</v>
      </c>
      <c r="H31" s="97"/>
      <c r="I31" s="72">
        <v>3.13</v>
      </c>
      <c r="J31" s="67">
        <v>3.13</v>
      </c>
      <c r="K31" s="67"/>
    </row>
    <row r="32" s="59" customFormat="1" ht="30.75" customHeight="1" spans="1:11">
      <c r="A32" s="96" t="s">
        <v>65</v>
      </c>
      <c r="B32" s="96" t="s">
        <v>88</v>
      </c>
      <c r="C32" s="97">
        <f t="shared" si="0"/>
        <v>3.75</v>
      </c>
      <c r="D32" s="97">
        <v>3.75</v>
      </c>
      <c r="E32" s="97"/>
      <c r="F32" s="97">
        <v>4.17</v>
      </c>
      <c r="G32" s="97">
        <v>4.17</v>
      </c>
      <c r="H32" s="97"/>
      <c r="I32" s="72">
        <v>11.2</v>
      </c>
      <c r="J32" s="67">
        <v>11.2</v>
      </c>
      <c r="K32" s="67"/>
    </row>
    <row r="33" s="59" customFormat="1" ht="30.75" customHeight="1" spans="1:11">
      <c r="A33" s="96" t="s">
        <v>67</v>
      </c>
      <c r="B33" s="96" t="s">
        <v>89</v>
      </c>
      <c r="C33" s="97">
        <f t="shared" si="0"/>
        <v>0.45</v>
      </c>
      <c r="D33" s="97">
        <v>0.45</v>
      </c>
      <c r="E33" s="97"/>
      <c r="F33" s="97">
        <v>0.46</v>
      </c>
      <c r="G33" s="97">
        <v>0.46</v>
      </c>
      <c r="H33" s="97"/>
      <c r="I33" s="72">
        <v>2.22</v>
      </c>
      <c r="J33" s="67">
        <v>2.22</v>
      </c>
      <c r="K33" s="67"/>
    </row>
    <row r="34" s="59" customFormat="1" ht="30.75" customHeight="1" spans="1:11">
      <c r="A34" s="96" t="s">
        <v>90</v>
      </c>
      <c r="B34" s="96" t="s">
        <v>91</v>
      </c>
      <c r="C34" s="97">
        <f t="shared" si="0"/>
        <v>89.1</v>
      </c>
      <c r="D34" s="97"/>
      <c r="E34" s="97">
        <v>89.1</v>
      </c>
      <c r="F34" s="97">
        <v>83.31</v>
      </c>
      <c r="G34" s="97"/>
      <c r="H34" s="97">
        <v>83.31</v>
      </c>
      <c r="I34" s="72">
        <v>-6.5</v>
      </c>
      <c r="J34" s="72"/>
      <c r="K34" s="67">
        <v>-6.5</v>
      </c>
    </row>
    <row r="35" s="59" customFormat="1" ht="30.75" customHeight="1" spans="1:11">
      <c r="A35" s="96" t="s">
        <v>51</v>
      </c>
      <c r="B35" s="96" t="s">
        <v>92</v>
      </c>
      <c r="C35" s="97">
        <f t="shared" si="0"/>
        <v>89.1</v>
      </c>
      <c r="D35" s="97"/>
      <c r="E35" s="97">
        <v>89.1</v>
      </c>
      <c r="F35" s="97">
        <v>83.31</v>
      </c>
      <c r="G35" s="97"/>
      <c r="H35" s="97">
        <v>83.31</v>
      </c>
      <c r="I35" s="72">
        <v>-6.5</v>
      </c>
      <c r="J35" s="72"/>
      <c r="K35" s="67">
        <v>-6.5</v>
      </c>
    </row>
    <row r="36" s="59" customFormat="1" ht="30.75" customHeight="1" spans="1:11">
      <c r="A36" s="96" t="s">
        <v>93</v>
      </c>
      <c r="B36" s="96" t="s">
        <v>94</v>
      </c>
      <c r="C36" s="97">
        <f t="shared" si="0"/>
        <v>8.7</v>
      </c>
      <c r="D36" s="97">
        <v>8.7</v>
      </c>
      <c r="E36" s="97"/>
      <c r="F36" s="97">
        <v>9.51</v>
      </c>
      <c r="G36" s="97">
        <v>9.51</v>
      </c>
      <c r="H36" s="97"/>
      <c r="I36" s="72">
        <v>9.31</v>
      </c>
      <c r="J36" s="72">
        <v>9.31</v>
      </c>
      <c r="K36" s="67"/>
    </row>
    <row r="37" s="59" customFormat="1" ht="30.75" customHeight="1" spans="1:11">
      <c r="A37" s="96" t="s">
        <v>95</v>
      </c>
      <c r="B37" s="96" t="s">
        <v>96</v>
      </c>
      <c r="C37" s="97">
        <f t="shared" si="0"/>
        <v>8.7</v>
      </c>
      <c r="D37" s="97">
        <v>8.7</v>
      </c>
      <c r="E37" s="97"/>
      <c r="F37" s="97">
        <v>9.51</v>
      </c>
      <c r="G37" s="97">
        <v>9.51</v>
      </c>
      <c r="H37" s="97"/>
      <c r="I37" s="72">
        <v>9.31</v>
      </c>
      <c r="J37" s="72">
        <v>9.31</v>
      </c>
      <c r="K37" s="67"/>
    </row>
    <row r="38" s="59" customFormat="1" ht="30.75" customHeight="1" spans="1:11">
      <c r="A38" s="96" t="s">
        <v>51</v>
      </c>
      <c r="B38" s="96" t="s">
        <v>97</v>
      </c>
      <c r="C38" s="97">
        <f t="shared" si="0"/>
        <v>8.7</v>
      </c>
      <c r="D38" s="97">
        <v>8.7</v>
      </c>
      <c r="E38" s="97"/>
      <c r="F38" s="97">
        <v>9.51</v>
      </c>
      <c r="G38" s="97">
        <v>9.51</v>
      </c>
      <c r="H38" s="97"/>
      <c r="I38" s="72">
        <v>9.31</v>
      </c>
      <c r="J38" s="67">
        <v>9.31</v>
      </c>
      <c r="K38" s="67"/>
    </row>
    <row r="39" ht="30.75" customHeight="1" spans="1:11">
      <c r="A39" s="98" t="s">
        <v>114</v>
      </c>
      <c r="B39" s="99"/>
      <c r="C39" s="97">
        <f t="shared" ref="C39:H39" si="1">C7+C29+C36</f>
        <v>3848.98</v>
      </c>
      <c r="D39" s="97">
        <f t="shared" si="1"/>
        <v>133.58</v>
      </c>
      <c r="E39" s="97">
        <f t="shared" si="1"/>
        <v>3715.4</v>
      </c>
      <c r="F39" s="97">
        <f t="shared" si="1"/>
        <v>3786.41</v>
      </c>
      <c r="G39" s="97">
        <f t="shared" si="1"/>
        <v>152.22</v>
      </c>
      <c r="H39" s="97">
        <f t="shared" si="1"/>
        <v>3634.19</v>
      </c>
      <c r="I39" s="72">
        <v>-1.63</v>
      </c>
      <c r="J39" s="97">
        <v>13.95</v>
      </c>
      <c r="K39" s="97">
        <v>-2.19</v>
      </c>
    </row>
  </sheetData>
  <mergeCells count="7">
    <mergeCell ref="A3:K3"/>
    <mergeCell ref="J4:K4"/>
    <mergeCell ref="A5:B5"/>
    <mergeCell ref="C5:E5"/>
    <mergeCell ref="F5:H5"/>
    <mergeCell ref="I5:K5"/>
    <mergeCell ref="A39:B3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C22" sqref="C2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115</v>
      </c>
      <c r="B1" s="87"/>
      <c r="C1" s="87"/>
    </row>
    <row r="2" ht="44.25" customHeight="1" spans="1:5">
      <c r="A2" s="88" t="s">
        <v>116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117</v>
      </c>
      <c r="B4" s="91" t="s">
        <v>6</v>
      </c>
      <c r="C4" s="91" t="s">
        <v>118</v>
      </c>
    </row>
    <row r="5" ht="22.5" customHeight="1" spans="1:3">
      <c r="A5" s="92" t="s">
        <v>119</v>
      </c>
      <c r="B5" s="93">
        <v>116.62</v>
      </c>
      <c r="C5" s="94"/>
    </row>
    <row r="6" ht="22.5" customHeight="1" spans="1:3">
      <c r="A6" s="92" t="s">
        <v>120</v>
      </c>
      <c r="B6" s="93">
        <v>46.99</v>
      </c>
      <c r="C6" s="94"/>
    </row>
    <row r="7" ht="22.5" customHeight="1" spans="1:3">
      <c r="A7" s="92" t="s">
        <v>121</v>
      </c>
      <c r="B7" s="93">
        <v>11.01</v>
      </c>
      <c r="C7" s="94"/>
    </row>
    <row r="8" ht="22.5" customHeight="1" spans="1:3">
      <c r="A8" s="92" t="s">
        <v>122</v>
      </c>
      <c r="B8" s="93">
        <v>0.8</v>
      </c>
      <c r="C8" s="94"/>
    </row>
    <row r="9" ht="22.5" customHeight="1" spans="1:3">
      <c r="A9" s="92" t="s">
        <v>123</v>
      </c>
      <c r="B9" s="93">
        <v>26.46</v>
      </c>
      <c r="C9" s="94"/>
    </row>
    <row r="10" ht="22.5" customHeight="1" spans="1:3">
      <c r="A10" s="92" t="s">
        <v>124</v>
      </c>
      <c r="B10" s="93">
        <v>12.68</v>
      </c>
      <c r="C10" s="94"/>
    </row>
    <row r="11" ht="22.5" customHeight="1" spans="1:3">
      <c r="A11" s="92" t="s">
        <v>125</v>
      </c>
      <c r="B11" s="93">
        <v>3.04</v>
      </c>
      <c r="C11" s="94"/>
    </row>
    <row r="12" ht="22.5" customHeight="1" spans="1:3">
      <c r="A12" s="92" t="s">
        <v>126</v>
      </c>
      <c r="B12" s="93">
        <v>5.16</v>
      </c>
      <c r="C12" s="94"/>
    </row>
    <row r="13" ht="22.5" customHeight="1" spans="1:3">
      <c r="A13" s="92" t="s">
        <v>127</v>
      </c>
      <c r="B13" s="93">
        <v>0.46</v>
      </c>
      <c r="C13" s="94"/>
    </row>
    <row r="14" ht="22.5" customHeight="1" spans="1:3">
      <c r="A14" s="92" t="s">
        <v>128</v>
      </c>
      <c r="B14" s="93">
        <v>0.05</v>
      </c>
      <c r="C14" s="94"/>
    </row>
    <row r="15" ht="22.5" customHeight="1" spans="1:3">
      <c r="A15" s="92" t="s">
        <v>129</v>
      </c>
      <c r="B15" s="93">
        <v>9.51</v>
      </c>
      <c r="C15" s="94"/>
    </row>
    <row r="16" ht="22.5" customHeight="1" spans="1:3">
      <c r="A16" s="92" t="s">
        <v>130</v>
      </c>
      <c r="B16" s="93">
        <v>0.46</v>
      </c>
      <c r="C16" s="94"/>
    </row>
    <row r="17" ht="22.5" customHeight="1" spans="1:3">
      <c r="A17" s="92" t="s">
        <v>131</v>
      </c>
      <c r="B17" s="93">
        <v>10.55</v>
      </c>
      <c r="C17" s="94"/>
    </row>
    <row r="18" ht="22.5" customHeight="1" spans="1:3">
      <c r="A18" s="92" t="s">
        <v>132</v>
      </c>
      <c r="B18" s="93">
        <v>1.27</v>
      </c>
      <c r="C18" s="94"/>
    </row>
    <row r="19" ht="22.5" customHeight="1" spans="1:3">
      <c r="A19" s="92" t="s">
        <v>133</v>
      </c>
      <c r="B19" s="93">
        <v>0.55</v>
      </c>
      <c r="C19" s="94"/>
    </row>
    <row r="20" ht="22.5" customHeight="1" spans="1:3">
      <c r="A20" s="92" t="s">
        <v>134</v>
      </c>
      <c r="B20" s="93">
        <v>0.9</v>
      </c>
      <c r="C20" s="94"/>
    </row>
    <row r="21" ht="22.5" customHeight="1" spans="1:3">
      <c r="A21" s="92" t="s">
        <v>135</v>
      </c>
      <c r="B21" s="93">
        <v>0.4</v>
      </c>
      <c r="C21" s="94"/>
    </row>
    <row r="22" ht="22.5" customHeight="1" spans="1:3">
      <c r="A22" s="92" t="s">
        <v>136</v>
      </c>
      <c r="B22" s="93">
        <v>1.6</v>
      </c>
      <c r="C22" s="94"/>
    </row>
    <row r="23" ht="22.5" customHeight="1" spans="1:3">
      <c r="A23" s="92" t="s">
        <v>137</v>
      </c>
      <c r="B23" s="93">
        <v>1.2</v>
      </c>
      <c r="C23" s="94"/>
    </row>
    <row r="24" ht="22.5" customHeight="1" spans="1:3">
      <c r="A24" s="92" t="s">
        <v>138</v>
      </c>
      <c r="B24" s="93">
        <v>1.5</v>
      </c>
      <c r="C24" s="94"/>
    </row>
    <row r="25" ht="22.5" customHeight="1" spans="1:3">
      <c r="A25" s="92" t="s">
        <v>139</v>
      </c>
      <c r="B25" s="93">
        <v>3.13</v>
      </c>
      <c r="C25" s="94"/>
    </row>
    <row r="26" ht="22.5" customHeight="1" spans="1:3">
      <c r="A26" s="92" t="s">
        <v>140</v>
      </c>
      <c r="B26" s="93">
        <v>25.05</v>
      </c>
      <c r="C26" s="94"/>
    </row>
    <row r="27" ht="22.5" customHeight="1" spans="1:3">
      <c r="A27" s="92" t="s">
        <v>141</v>
      </c>
      <c r="B27" s="93">
        <v>0.4</v>
      </c>
      <c r="C27" s="94"/>
    </row>
    <row r="28" ht="22.5" customHeight="1" spans="1:3">
      <c r="A28" s="92" t="s">
        <v>142</v>
      </c>
      <c r="B28" s="93">
        <v>24.65</v>
      </c>
      <c r="C28" s="94"/>
    </row>
    <row r="29" ht="22.5" customHeight="1" spans="1:3">
      <c r="A29" s="63" t="s">
        <v>114</v>
      </c>
      <c r="B29" s="67">
        <f>B5+B17+B26</f>
        <v>152.22</v>
      </c>
      <c r="C29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6" sqref="A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143</v>
      </c>
    </row>
    <row r="2" ht="19.5" customHeight="1" spans="1:2">
      <c r="A2" s="74"/>
      <c r="B2" s="75"/>
    </row>
    <row r="3" ht="30" customHeight="1" spans="1:2">
      <c r="A3" s="76" t="s">
        <v>144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111</v>
      </c>
    </row>
    <row r="6" ht="38.25" customHeight="1" spans="1:2">
      <c r="A6" s="80" t="s">
        <v>145</v>
      </c>
      <c r="B6" s="67">
        <v>1.2</v>
      </c>
    </row>
    <row r="7" ht="38.25" customHeight="1" spans="1:2">
      <c r="A7" s="67" t="s">
        <v>146</v>
      </c>
      <c r="B7" s="67"/>
    </row>
    <row r="8" ht="38.25" customHeight="1" spans="1:2">
      <c r="A8" s="67" t="s">
        <v>147</v>
      </c>
      <c r="B8" s="67"/>
    </row>
    <row r="9" ht="38.25" customHeight="1" spans="1:2">
      <c r="A9" s="81" t="s">
        <v>148</v>
      </c>
      <c r="B9" s="81">
        <v>1.2</v>
      </c>
    </row>
    <row r="10" ht="38.25" customHeight="1" spans="1:2">
      <c r="A10" s="82" t="s">
        <v>149</v>
      </c>
      <c r="B10" s="81">
        <v>1.2</v>
      </c>
    </row>
    <row r="11" ht="38.25" customHeight="1" spans="1:2">
      <c r="A11" s="83" t="s">
        <v>150</v>
      </c>
      <c r="B11" s="84"/>
    </row>
    <row r="12" ht="91.5" customHeight="1" spans="1:2">
      <c r="A12" s="85" t="s">
        <v>151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0" sqref="B10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110</v>
      </c>
      <c r="D5" s="63"/>
      <c r="E5" s="63"/>
      <c r="F5" s="63" t="s">
        <v>111</v>
      </c>
      <c r="G5" s="63"/>
      <c r="H5" s="63"/>
      <c r="I5" s="63" t="s">
        <v>154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113</v>
      </c>
      <c r="D6" s="63" t="s">
        <v>101</v>
      </c>
      <c r="E6" s="63" t="s">
        <v>102</v>
      </c>
      <c r="F6" s="63" t="s">
        <v>113</v>
      </c>
      <c r="G6" s="63" t="s">
        <v>101</v>
      </c>
      <c r="H6" s="63" t="s">
        <v>102</v>
      </c>
      <c r="I6" s="63" t="s">
        <v>113</v>
      </c>
      <c r="J6" s="63" t="s">
        <v>101</v>
      </c>
      <c r="K6" s="63" t="s">
        <v>102</v>
      </c>
    </row>
    <row r="7" s="59" customFormat="1" ht="30" customHeight="1" spans="1:11">
      <c r="A7" s="64" t="s">
        <v>155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 t="s">
        <v>156</v>
      </c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 t="s">
        <v>157</v>
      </c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 t="s">
        <v>158</v>
      </c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 t="s">
        <v>158</v>
      </c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 t="s">
        <v>158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 t="s">
        <v>158</v>
      </c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 t="s">
        <v>158</v>
      </c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 t="s">
        <v>158</v>
      </c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 t="s">
        <v>158</v>
      </c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98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L13" sqref="L13"/>
    </sheetView>
  </sheetViews>
  <sheetFormatPr defaultColWidth="9" defaultRowHeight="14.25" outlineLevelCol="7"/>
  <cols>
    <col min="1" max="1" width="25.25" customWidth="1"/>
    <col min="2" max="4" width="11.75" customWidth="1"/>
    <col min="5" max="5" width="14" customWidth="1"/>
    <col min="6" max="6" width="13.5" customWidth="1"/>
    <col min="7" max="7" width="11.75" customWidth="1"/>
    <col min="8" max="8" width="26.125" customWidth="1"/>
  </cols>
  <sheetData>
    <row r="1" ht="18.75" spans="1:6">
      <c r="A1" s="44" t="s">
        <v>159</v>
      </c>
      <c r="B1" s="45"/>
      <c r="C1" s="45"/>
      <c r="D1" s="45"/>
      <c r="E1" s="45"/>
      <c r="F1" s="45"/>
    </row>
    <row r="2" ht="22.5" spans="1:8">
      <c r="A2" s="46" t="s">
        <v>160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161</v>
      </c>
      <c r="B4" s="51" t="s">
        <v>162</v>
      </c>
      <c r="C4" s="52" t="s">
        <v>163</v>
      </c>
      <c r="D4" s="52"/>
      <c r="E4" s="53" t="s">
        <v>164</v>
      </c>
      <c r="F4" s="10" t="s">
        <v>165</v>
      </c>
      <c r="G4" s="53" t="s">
        <v>166</v>
      </c>
      <c r="H4" s="53" t="s">
        <v>167</v>
      </c>
    </row>
    <row r="5" ht="21" customHeight="1" spans="1:8">
      <c r="A5" s="50"/>
      <c r="B5" s="51"/>
      <c r="C5" s="10" t="s">
        <v>168</v>
      </c>
      <c r="D5" s="10" t="s">
        <v>169</v>
      </c>
      <c r="E5" s="53"/>
      <c r="F5" s="10"/>
      <c r="G5" s="53"/>
      <c r="H5" s="53"/>
    </row>
    <row r="6" ht="27.75" customHeight="1" spans="1:8">
      <c r="A6" s="54" t="s">
        <v>98</v>
      </c>
      <c r="B6" s="55">
        <f>SUM(B7:B22)</f>
        <v>3634.19</v>
      </c>
      <c r="C6" s="55">
        <f>SUM(C7:C22)</f>
        <v>2305.77</v>
      </c>
      <c r="D6" s="55">
        <f>SUM(D7:D22)</f>
        <v>1328.42</v>
      </c>
      <c r="E6" s="56"/>
      <c r="F6" s="57"/>
      <c r="G6" s="57" t="s">
        <v>170</v>
      </c>
      <c r="H6" s="57" t="s">
        <v>170</v>
      </c>
    </row>
    <row r="7" ht="27.75" customHeight="1" spans="1:8">
      <c r="A7" s="58" t="s">
        <v>171</v>
      </c>
      <c r="B7" s="55">
        <v>1435.42</v>
      </c>
      <c r="C7" s="55">
        <v>1435.42</v>
      </c>
      <c r="D7" s="55"/>
      <c r="E7" s="56" t="s">
        <v>172</v>
      </c>
      <c r="F7" s="57">
        <v>2080805</v>
      </c>
      <c r="G7" s="58" t="s">
        <v>171</v>
      </c>
      <c r="H7" s="58" t="s">
        <v>173</v>
      </c>
    </row>
    <row r="8" ht="27.75" customHeight="1" spans="1:8">
      <c r="A8" s="58" t="s">
        <v>174</v>
      </c>
      <c r="B8" s="55">
        <v>3.12</v>
      </c>
      <c r="C8" s="55"/>
      <c r="D8" s="55">
        <v>3.12</v>
      </c>
      <c r="E8" s="56" t="s">
        <v>175</v>
      </c>
      <c r="F8" s="57">
        <v>2080899</v>
      </c>
      <c r="G8" s="58" t="s">
        <v>174</v>
      </c>
      <c r="H8" s="58" t="s">
        <v>176</v>
      </c>
    </row>
    <row r="9" ht="27.75" customHeight="1" spans="1:8">
      <c r="A9" s="58" t="s">
        <v>177</v>
      </c>
      <c r="B9" s="55">
        <v>1281.1</v>
      </c>
      <c r="C9" s="55">
        <v>205.71</v>
      </c>
      <c r="D9" s="55">
        <v>1075.39</v>
      </c>
      <c r="E9" s="56" t="s">
        <v>175</v>
      </c>
      <c r="F9" s="57">
        <v>2080899</v>
      </c>
      <c r="G9" s="58" t="s">
        <v>177</v>
      </c>
      <c r="H9" s="58" t="s">
        <v>178</v>
      </c>
    </row>
    <row r="10" ht="27.75" customHeight="1" spans="1:8">
      <c r="A10" s="58" t="s">
        <v>179</v>
      </c>
      <c r="B10" s="55">
        <v>438.64</v>
      </c>
      <c r="C10" s="55">
        <v>222.04</v>
      </c>
      <c r="D10" s="55">
        <v>216.6</v>
      </c>
      <c r="E10" s="56" t="s">
        <v>180</v>
      </c>
      <c r="F10" s="57">
        <v>2080901</v>
      </c>
      <c r="G10" s="58" t="s">
        <v>181</v>
      </c>
      <c r="H10" s="58" t="s">
        <v>182</v>
      </c>
    </row>
    <row r="11" ht="27.25" customHeight="1" spans="1:8">
      <c r="A11" s="58" t="s">
        <v>183</v>
      </c>
      <c r="B11" s="55">
        <v>83.31</v>
      </c>
      <c r="C11" s="55">
        <v>50</v>
      </c>
      <c r="D11" s="55">
        <v>33.31</v>
      </c>
      <c r="E11" s="56" t="s">
        <v>184</v>
      </c>
      <c r="F11" s="57">
        <v>2101401</v>
      </c>
      <c r="G11" s="58" t="s">
        <v>183</v>
      </c>
      <c r="H11" s="58" t="s">
        <v>185</v>
      </c>
    </row>
    <row r="12" ht="27.25" customHeight="1" spans="1:8">
      <c r="A12" s="58" t="s">
        <v>186</v>
      </c>
      <c r="B12" s="55">
        <v>39.06</v>
      </c>
      <c r="C12" s="55">
        <v>39.06</v>
      </c>
      <c r="D12" s="55"/>
      <c r="E12" s="56" t="s">
        <v>187</v>
      </c>
      <c r="F12" s="57" t="s">
        <v>188</v>
      </c>
      <c r="G12" s="58" t="s">
        <v>186</v>
      </c>
      <c r="H12" s="58" t="s">
        <v>189</v>
      </c>
    </row>
    <row r="13" ht="27.25" customHeight="1" spans="1:8">
      <c r="A13" s="58" t="s">
        <v>190</v>
      </c>
      <c r="B13" s="55">
        <v>12</v>
      </c>
      <c r="C13" s="55">
        <v>12</v>
      </c>
      <c r="D13" s="55"/>
      <c r="E13" s="56" t="s">
        <v>187</v>
      </c>
      <c r="F13" s="57" t="s">
        <v>188</v>
      </c>
      <c r="G13" s="58" t="s">
        <v>190</v>
      </c>
      <c r="H13" s="58" t="s">
        <v>191</v>
      </c>
    </row>
    <row r="14" ht="27.25" customHeight="1" spans="1:8">
      <c r="A14" s="58" t="s">
        <v>192</v>
      </c>
      <c r="B14" s="55">
        <v>0.81</v>
      </c>
      <c r="C14" s="55">
        <v>0.81</v>
      </c>
      <c r="D14" s="55"/>
      <c r="E14" s="56" t="s">
        <v>187</v>
      </c>
      <c r="F14" s="57" t="s">
        <v>188</v>
      </c>
      <c r="G14" s="58" t="s">
        <v>192</v>
      </c>
      <c r="H14" s="58" t="s">
        <v>193</v>
      </c>
    </row>
    <row r="15" ht="27.25" customHeight="1" spans="1:8">
      <c r="A15" s="58" t="s">
        <v>194</v>
      </c>
      <c r="B15" s="55">
        <v>10</v>
      </c>
      <c r="C15" s="55">
        <v>10</v>
      </c>
      <c r="D15" s="55"/>
      <c r="E15" s="56" t="s">
        <v>187</v>
      </c>
      <c r="F15" s="57" t="s">
        <v>188</v>
      </c>
      <c r="G15" s="58" t="s">
        <v>194</v>
      </c>
      <c r="H15" s="58" t="s">
        <v>195</v>
      </c>
    </row>
    <row r="16" ht="27.25" customHeight="1" spans="1:8">
      <c r="A16" s="58" t="s">
        <v>196</v>
      </c>
      <c r="B16" s="55">
        <v>222</v>
      </c>
      <c r="C16" s="55">
        <v>222</v>
      </c>
      <c r="D16" s="55"/>
      <c r="E16" s="56" t="s">
        <v>187</v>
      </c>
      <c r="F16" s="57" t="s">
        <v>188</v>
      </c>
      <c r="G16" s="58" t="s">
        <v>196</v>
      </c>
      <c r="H16" s="58" t="s">
        <v>197</v>
      </c>
    </row>
    <row r="17" ht="27.25" customHeight="1" spans="1:8">
      <c r="A17" s="58" t="s">
        <v>198</v>
      </c>
      <c r="B17" s="55">
        <v>2.9</v>
      </c>
      <c r="C17" s="55">
        <v>2.9</v>
      </c>
      <c r="D17" s="55"/>
      <c r="E17" s="56" t="s">
        <v>187</v>
      </c>
      <c r="F17" s="57" t="s">
        <v>188</v>
      </c>
      <c r="G17" s="58" t="s">
        <v>198</v>
      </c>
      <c r="H17" s="58" t="s">
        <v>199</v>
      </c>
    </row>
    <row r="18" ht="27.25" customHeight="1" spans="1:8">
      <c r="A18" s="58" t="s">
        <v>200</v>
      </c>
      <c r="B18" s="55">
        <v>27</v>
      </c>
      <c r="C18" s="55">
        <v>27</v>
      </c>
      <c r="D18" s="55"/>
      <c r="E18" s="56" t="s">
        <v>187</v>
      </c>
      <c r="F18" s="57" t="s">
        <v>188</v>
      </c>
      <c r="G18" s="58" t="s">
        <v>200</v>
      </c>
      <c r="H18" s="58" t="s">
        <v>201</v>
      </c>
    </row>
    <row r="19" ht="27.25" customHeight="1" spans="1:8">
      <c r="A19" s="58" t="s">
        <v>202</v>
      </c>
      <c r="B19" s="55">
        <v>12</v>
      </c>
      <c r="C19" s="55">
        <v>12</v>
      </c>
      <c r="D19" s="55"/>
      <c r="E19" s="56" t="s">
        <v>203</v>
      </c>
      <c r="F19" s="57" t="s">
        <v>204</v>
      </c>
      <c r="G19" s="58" t="s">
        <v>202</v>
      </c>
      <c r="H19" s="58" t="s">
        <v>205</v>
      </c>
    </row>
    <row r="20" ht="27.25" customHeight="1" spans="1:8">
      <c r="A20" s="58" t="s">
        <v>206</v>
      </c>
      <c r="B20" s="55">
        <v>1.2</v>
      </c>
      <c r="C20" s="55">
        <v>1.2</v>
      </c>
      <c r="D20" s="55"/>
      <c r="E20" s="56" t="s">
        <v>203</v>
      </c>
      <c r="F20" s="57" t="s">
        <v>204</v>
      </c>
      <c r="G20" s="58" t="s">
        <v>206</v>
      </c>
      <c r="H20" s="58" t="s">
        <v>207</v>
      </c>
    </row>
    <row r="21" ht="27.25" customHeight="1" spans="1:8">
      <c r="A21" s="58" t="s">
        <v>208</v>
      </c>
      <c r="B21" s="55">
        <v>5</v>
      </c>
      <c r="C21" s="55">
        <v>5</v>
      </c>
      <c r="D21" s="55"/>
      <c r="E21" s="56" t="s">
        <v>203</v>
      </c>
      <c r="F21" s="57" t="s">
        <v>204</v>
      </c>
      <c r="G21" s="58" t="s">
        <v>208</v>
      </c>
      <c r="H21" s="58" t="s">
        <v>209</v>
      </c>
    </row>
    <row r="22" ht="27.25" customHeight="1" spans="1:8">
      <c r="A22" s="58" t="s">
        <v>210</v>
      </c>
      <c r="B22" s="55">
        <v>60.63</v>
      </c>
      <c r="C22" s="55">
        <v>60.63</v>
      </c>
      <c r="D22" s="55"/>
      <c r="E22" s="56" t="s">
        <v>211</v>
      </c>
      <c r="F22" s="57" t="s">
        <v>212</v>
      </c>
      <c r="G22" s="58" t="s">
        <v>210</v>
      </c>
      <c r="H22" s="58" t="s">
        <v>213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背影里的沉默</cp:lastModifiedBy>
  <dcterms:created xsi:type="dcterms:W3CDTF">1996-12-17T01:32:00Z</dcterms:created>
  <cp:lastPrinted>2019-03-08T08:00:00Z</cp:lastPrinted>
  <dcterms:modified xsi:type="dcterms:W3CDTF">2021-05-25T08:28:25Z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9C2B6D28624843E68333965F173A14FB</vt:lpwstr>
  </property>
</Properties>
</file>