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<sst xmlns="http://schemas.openxmlformats.org/spreadsheetml/2006/main" count="466" uniqueCount="244">
  <si>
    <t>表1</t>
  </si>
  <si>
    <t>孝义市审计局2022年部门收支总表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</si>
  <si>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</si>
  <si>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</si>
  <si>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</si>
  <si>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</si>
  <si>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</si>
  <si>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</si>
  <si>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</si>
  <si>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</si>
  <si>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</si>
  <si>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</si>
  <si>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</si>
  <si>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</si>
  <si>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</si>
  <si>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</si>
  <si>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</si>
  <si>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</si>
  <si>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</si>
  <si>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</si>
  <si>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</si>
  <si>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</si>
  <si>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</si>
  <si>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</si>
  <si>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</si>
  <si>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</si>
  <si>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</si>
  <si>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</si>
  <si>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</si>
  <si>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</si>
  <si>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</si>
  <si>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</si>
  <si>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</si>
  <si>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</si>
  <si>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</si>
  <si>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</si>
  <si>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</si>
  <si>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</si>
  <si>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</si>
  <si>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孝义市审计局2022年部门收入总表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</si>
  <si>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</si>
  <si>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</si>
  <si>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</si>
  <si>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</si>
  <si>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</si>
  <si>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</si>
  <si>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</si>
  <si>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</si>
  <si>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</si>
  <si>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20108</t>
  </si>
  <si>
    <t xml:space="preserve">   审计事务</t>
  </si>
  <si>
    <t xml:space="preserve">  2010801</t>
  </si>
  <si>
    <t xml:space="preserve">   行政运行</t>
  </si>
  <si>
    <t xml:space="preserve">  2010802</t>
  </si>
  <si>
    <t xml:space="preserve">  一般管理事务</t>
  </si>
  <si>
    <t xml:space="preserve">  2010850</t>
  </si>
  <si>
    <t xml:space="preserve">   事业运行</t>
  </si>
  <si>
    <t>208</t>
  </si>
  <si>
    <t>社会保障和就业支出</t>
  </si>
  <si>
    <t xml:space="preserve">  2080501</t>
  </si>
  <si>
    <t xml:space="preserve">   行政单位离退休</t>
  </si>
  <si>
    <t xml:space="preserve">  2080502</t>
  </si>
  <si>
    <t xml:space="preserve">   事业单位离退休</t>
  </si>
  <si>
    <t xml:space="preserve">  2080505</t>
  </si>
  <si>
    <t xml:space="preserve">   机关事业单位基本养老保险缴费</t>
  </si>
  <si>
    <t xml:space="preserve">  2080506</t>
  </si>
  <si>
    <t xml:space="preserve">   机关事业单位职业年金缴费</t>
  </si>
  <si>
    <t>210</t>
  </si>
  <si>
    <t>卫生健康支出</t>
  </si>
  <si>
    <t xml:space="preserve">  21011</t>
  </si>
  <si>
    <t xml:space="preserve">   行政事业单位医疗</t>
  </si>
  <si>
    <t xml:space="preserve">  2101101</t>
  </si>
  <si>
    <t xml:space="preserve">   行政单位医疗</t>
  </si>
  <si>
    <t xml:space="preserve">  2101102</t>
  </si>
  <si>
    <t xml:space="preserve">   事业单位医疗</t>
  </si>
  <si>
    <t xml:space="preserve">  2101103</t>
  </si>
  <si>
    <t xml:space="preserve">   公务员医疗补助</t>
  </si>
  <si>
    <t>221</t>
  </si>
  <si>
    <t>住房保障支出</t>
  </si>
  <si>
    <t xml:space="preserve">  22102</t>
  </si>
  <si>
    <t xml:space="preserve">  住房改革支出</t>
  </si>
  <si>
    <t xml:space="preserve">  2210201</t>
  </si>
  <si>
    <t xml:space="preserve">  住房公积金</t>
  </si>
  <si>
    <t>合计</t>
  </si>
  <si>
    <t>表3</t>
  </si>
  <si>
    <t>孝义市审计局2022年部门支出总表</t>
  </si>
  <si>
    <t>基本支出</t>
  </si>
  <si>
    <t>项目支出</t>
  </si>
  <si>
    <t>合      计</t>
  </si>
  <si>
    <t>表4</t>
  </si>
  <si>
    <t>孝义市审计局2022年财政拨款收支总表</t>
  </si>
  <si>
    <t>小计</t>
  </si>
  <si>
    <t>政府性基金预算</t>
  </si>
  <si>
    <t>十五、资源勘探信息等支出</t>
  </si>
  <si>
    <t>表5</t>
  </si>
  <si>
    <t>孝义市审计局2022年一般公共预算支出表</t>
  </si>
  <si>
    <t>2021年预算数</t>
  </si>
  <si>
    <t>2022年预算数</t>
  </si>
  <si>
    <t>2022年预算数比2021年预算数增减%</t>
  </si>
  <si>
    <t>合     计</t>
  </si>
  <si>
    <t>表6</t>
  </si>
  <si>
    <t>孝义市审计局2022年一般公共预算基本支出经济科目表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</si>
  <si>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</si>
  <si>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</si>
  <si>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</si>
  <si>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</si>
  <si>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</si>
  <si>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</si>
  <si>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</si>
  <si>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</si>
  <si>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</si>
  <si>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</si>
  <si>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</si>
  <si>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</si>
  <si>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</si>
  <si>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</si>
  <si>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</si>
  <si>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</si>
  <si>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</si>
  <si>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</si>
  <si>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</si>
  <si>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</si>
  <si>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</si>
  <si>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</si>
  <si>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</si>
  <si>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</si>
  <si>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</si>
  <si>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</si>
  <si>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</si>
  <si>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</si>
  <si>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</si>
  <si>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</si>
  <si>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</si>
  <si>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</si>
  <si>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</si>
  <si>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</si>
  <si>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</si>
  <si>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</si>
  <si>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</si>
  <si>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</si>
  <si>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</si>
  <si>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</si>
  <si>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</si>
  <si>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</si>
  <si>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</si>
  <si>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</si>
  <si>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</si>
  <si>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</si>
  <si>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</si>
  <si>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</si>
  <si>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</si>
  <si>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</si>
  <si>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</si>
  <si>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</si>
  <si>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</si>
  <si>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</si>
  <si>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</si>
  <si>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>表7</t>
  </si>
  <si>
    <t>孝义市审计局2022年一般公共预算“三公”经费支出情况统计表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</si>
  <si>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</si>
  <si>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</si>
  <si>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</si>
  <si>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</si>
  <si>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</si>
  <si>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</si>
  <si>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</si>
  <si>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</si>
  <si>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孝义市审计局2022年政府性基金预算收入表</t>
  </si>
  <si>
    <t>政府性基金预算收入</t>
  </si>
  <si>
    <t>表9</t>
  </si>
  <si>
    <t>孝义市审计局2022年政府性基金预算支出表</t>
  </si>
  <si>
    <t>2022年预算比2021年预算数增减</t>
  </si>
  <si>
    <t>表10</t>
  </si>
  <si>
    <t>孝义市审计局2022年国有资本经营预算收支预算表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</si>
  <si>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</si>
  <si>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</si>
  <si>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</si>
  <si>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</si>
  <si>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孝义市审计局2022年一般公共预算重点项目绩效目标表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</si>
  <si>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</si>
  <si>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</si>
  <si>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</si>
  <si>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</si>
  <si>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</si>
  <si>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</si>
  <si>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</si>
  <si>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</si>
  <si>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</si>
  <si>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</si>
  <si>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信息系统运行维护费</t>
  </si>
  <si>
    <t>一般管理事务</t>
  </si>
  <si>
    <t>2010802</t>
  </si>
  <si>
    <t>对电视电话会议信息系统进行维护，确保电视电话会议顺利开展</t>
  </si>
  <si>
    <t>审计业务费</t>
  </si>
  <si>
    <t>行政运行</t>
  </si>
  <si>
    <t>2010801</t>
  </si>
  <si>
    <t>用于审计退休人员返聘费用</t>
  </si>
  <si>
    <t>为解决我单位审计力量不足，确保市委市政府和上级审计机关的审计项目顺利开展</t>
  </si>
  <si>
    <t>政府投资审计项目经费</t>
  </si>
  <si>
    <t>用于外聘人员对政府投资审计项目进行审计的费用</t>
  </si>
  <si>
    <t>对政府投资项目进行审计，确保节约使用财政资金切实提高投资绩效</t>
  </si>
  <si>
    <t>干部驻村帮扶工作经费</t>
  </si>
  <si>
    <t>用于驻村干部基本支出</t>
  </si>
  <si>
    <t>保障驻村干部基本支出</t>
  </si>
  <si>
    <t>办公设备购置</t>
  </si>
  <si>
    <t>用于办公设备购置</t>
  </si>
  <si>
    <t>保障审计业务需要</t>
  </si>
  <si>
    <t>审计人员培训资料费</t>
  </si>
  <si>
    <t>用于审计人员培训</t>
  </si>
  <si>
    <t>外出审计经费</t>
  </si>
  <si>
    <t>用于外出审计</t>
  </si>
  <si>
    <t>数据分析处理费</t>
  </si>
  <si>
    <t>用于数据分析处理</t>
  </si>
  <si>
    <t>审计系统统一组织项目经费</t>
  </si>
  <si>
    <t>用于审计系统统一组织项目</t>
  </si>
  <si>
    <t>表12</t>
  </si>
  <si>
    <t>孝义市审计局2022年政府采购预算表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</si>
  <si>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</si>
  <si>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</si>
  <si>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</si>
  <si>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</si>
  <si>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</si>
  <si>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</si>
  <si>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</si>
  <si>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</si>
  <si>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</si>
  <si>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</si>
  <si>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</si>
  <si>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</si>
  <si>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</si>
  <si>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</si>
  <si>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</si>
  <si>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公务用车运行维护</t>
  </si>
  <si>
    <t>万元</t>
  </si>
  <si>
    <t>个</t>
  </si>
  <si>
    <t>次</t>
  </si>
  <si>
    <t>印刷费</t>
  </si>
  <si>
    <t>表13</t>
  </si>
  <si>
    <t>孝义市审计局2022年政府购买服务支出预算表</t>
  </si>
  <si>
    <t>购买服务内容</t>
  </si>
  <si>
    <t>承接主体</t>
  </si>
  <si>
    <t>一般公共预算资金</t>
  </si>
  <si>
    <t>其他收入安排资金</t>
  </si>
  <si>
    <t>固定资产投资审计经费</t>
  </si>
</sst>
</file>

<file path=xl/styles.xml><?xml version="1.0" encoding="utf-8"?>
<styleSheet xmlns="http://schemas.openxmlformats.org/spreadsheetml/2006/main">
  <numFmts count="8">
    <numFmt numFmtId="176" formatCode="* #,##0.0;* \-#,##0.0;* &quot;&quot;??;@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  <numFmt numFmtId="179" formatCode="0_ 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3" borderId="22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 applyProtection="0"/>
  </cellStyleXfs>
  <cellXfs count="12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/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8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9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/>
    <xf numFmtId="0" fontId="0" fillId="0" borderId="2" xfId="0" applyNumberFormat="1" applyFont="1" applyBorder="1" applyAlignment="1">
      <alignment horizontal="center" vertical="center"/>
    </xf>
    <xf numFmtId="0" fontId="7" fillId="0" borderId="7" xfId="0" applyNumberFormat="1" applyFont="1" applyFill="1" applyBorder="1" applyAlignment="1" applyProtection="1"/>
    <xf numFmtId="177" fontId="0" fillId="0" borderId="2" xfId="0" applyNumberFormat="1" applyFont="1" applyFill="1" applyBorder="1" applyAlignment="1">
      <alignment vertical="center"/>
    </xf>
    <xf numFmtId="177" fontId="7" fillId="0" borderId="7" xfId="0" applyNumberFormat="1" applyFont="1" applyFill="1" applyBorder="1" applyAlignment="1" applyProtection="1"/>
    <xf numFmtId="0" fontId="0" fillId="0" borderId="2" xfId="0" applyNumberFormat="1" applyFont="1" applyFill="1" applyBorder="1" applyAlignment="1">
      <alignment vertical="center"/>
    </xf>
    <xf numFmtId="0" fontId="6" fillId="0" borderId="10" xfId="0" applyFont="1" applyFill="1" applyBorder="1" applyAlignment="1" applyProtection="1"/>
    <xf numFmtId="49" fontId="0" fillId="0" borderId="5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vertical="center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</xf>
    <xf numFmtId="49" fontId="9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9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9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7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9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Protection="1"/>
    <xf numFmtId="177" fontId="0" fillId="0" borderId="2" xfId="0" applyNumberFormat="1" applyFont="1" applyFill="1" applyBorder="1" applyProtection="1"/>
    <xf numFmtId="0" fontId="0" fillId="0" borderId="2" xfId="0" applyFont="1" applyFill="1" applyBorder="1" applyProtection="1"/>
    <xf numFmtId="0" fontId="0" fillId="0" borderId="9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left" vertical="center"/>
    </xf>
    <xf numFmtId="177" fontId="0" fillId="0" borderId="2" xfId="0" applyNumberFormat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177" fontId="0" fillId="0" borderId="4" xfId="0" applyNumberFormat="1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tabSelected="1" view="pageBreakPreview" zoomScaleNormal="100" zoomScaleSheetLayoutView="100" topLeftCell="B1" workbookViewId="0">
      <selection activeCell="D8" sqref="D8"/>
    </sheetView>
  </sheetViews>
  <sheetFormatPr defaultColWidth="6.875" defaultRowHeight="11.25" outlineLevelCol="7"/>
  <cols>
    <col min="1" max="1" width="33" style="62" customWidth="1"/>
    <col min="2" max="2" width="24.6" style="62" customWidth="1"/>
    <col min="3" max="3" width="23.6" style="62" customWidth="1"/>
    <col min="4" max="4" width="22.5083333333333" style="62" customWidth="1"/>
    <col min="5" max="5" width="34.125" style="62" customWidth="1"/>
    <col min="6" max="6" width="23.1333333333333" style="62" customWidth="1"/>
    <col min="7" max="7" width="24.0583333333333" style="62" customWidth="1"/>
    <col min="8" max="8" width="24.7916666666667" style="62" customWidth="1"/>
    <col min="9" max="16384" width="6.875" style="62"/>
  </cols>
  <sheetData>
    <row r="1" ht="16.5" customHeight="1" spans="1:8">
      <c r="A1" s="72" t="s">
        <v>0</v>
      </c>
      <c r="B1" s="72"/>
      <c r="C1" s="72"/>
      <c r="D1" s="112"/>
      <c r="E1" s="112"/>
      <c r="F1" s="112"/>
      <c r="G1" s="112"/>
      <c r="H1" s="113"/>
    </row>
    <row r="2" ht="18.75" customHeight="1" spans="1:8">
      <c r="A2" s="114"/>
      <c r="B2" s="114"/>
      <c r="C2" s="114"/>
      <c r="D2" s="112"/>
      <c r="E2" s="112"/>
      <c r="F2" s="112"/>
      <c r="G2" s="112"/>
      <c r="H2" s="113"/>
    </row>
    <row r="3" ht="21" customHeight="1" spans="1:8">
      <c r="A3" s="88" t="s">
        <v>1</v>
      </c>
      <c r="B3" s="88"/>
      <c r="C3" s="88"/>
      <c r="D3" s="88"/>
      <c r="E3" s="88"/>
      <c r="F3" s="88"/>
      <c r="G3" s="88"/>
      <c r="H3" s="88"/>
    </row>
    <row r="4" ht="14.25" customHeight="1" spans="1:8">
      <c r="A4" s="115"/>
      <c r="B4" s="115"/>
      <c r="C4" s="115"/>
      <c r="D4" s="115"/>
      <c r="E4" s="115"/>
      <c r="F4" s="115"/>
      <c r="G4" s="115"/>
      <c r="H4" s="90" t="s">
        <v>2</v>
      </c>
    </row>
    <row r="5" ht="24" customHeight="1" spans="1:8">
      <c r="A5" s="127" t="s">
        <v>3</v>
      </c>
      <c r="B5" s="73"/>
      <c r="C5" s="73"/>
      <c r="D5" s="73"/>
      <c r="E5" s="127" t="s">
        <v>4</v>
      </c>
      <c r="F5" s="73"/>
      <c r="G5" s="73"/>
      <c r="H5" s="73"/>
    </row>
    <row r="6" ht="24" customHeight="1" spans="1:8">
      <c r="A6" s="128" t="s">
        <v>5</v>
      </c>
      <c r="B6" s="116" t="s">
        <v>6</v>
      </c>
      <c r="C6" s="122"/>
      <c r="D6" s="117"/>
      <c r="E6" s="120" t="s">
        <v>7</v>
      </c>
      <c r="F6" s="116" t="s">
        <v>6</v>
      </c>
      <c r="G6" s="122"/>
      <c r="H6" s="117"/>
    </row>
    <row r="7" ht="48.75" customHeight="1" spans="1:8">
      <c r="A7" s="119"/>
      <c r="B7" s="85" t="s">
        <v>8</v>
      </c>
      <c r="C7" s="85" t="s">
        <v>9</v>
      </c>
      <c r="D7" s="85" t="s">
        <v>10</v>
      </c>
      <c r="E7" s="121"/>
      <c r="F7" s="85" t="s">
        <v>8</v>
      </c>
      <c r="G7" s="85" t="s">
        <v>9</v>
      </c>
      <c r="H7" s="85" t="s">
        <v>10</v>
      </c>
    </row>
    <row r="8" ht="24" customHeight="1" spans="1:8">
      <c r="A8" s="77" t="s">
        <v>11</v>
      </c>
      <c r="B8" s="77">
        <v>453.45</v>
      </c>
      <c r="C8" s="77">
        <v>488.52</v>
      </c>
      <c r="D8" s="81">
        <v>7.73</v>
      </c>
      <c r="E8" s="75" t="s">
        <v>12</v>
      </c>
      <c r="F8" s="111">
        <v>342.13</v>
      </c>
      <c r="G8" s="123">
        <v>367.23</v>
      </c>
      <c r="H8" s="81">
        <v>7.34</v>
      </c>
    </row>
    <row r="9" ht="24" customHeight="1" spans="1:8">
      <c r="A9" s="77" t="s">
        <v>13</v>
      </c>
      <c r="B9" s="77"/>
      <c r="C9" s="77"/>
      <c r="D9" s="81"/>
      <c r="E9" s="75" t="s">
        <v>14</v>
      </c>
      <c r="F9" s="75"/>
      <c r="G9" s="75"/>
      <c r="H9" s="81"/>
    </row>
    <row r="10" ht="24" customHeight="1" spans="1:8">
      <c r="A10" s="77" t="s">
        <v>15</v>
      </c>
      <c r="B10" s="77"/>
      <c r="C10" s="77"/>
      <c r="D10" s="77"/>
      <c r="E10" s="75" t="s">
        <v>16</v>
      </c>
      <c r="F10" s="75"/>
      <c r="G10" s="75"/>
      <c r="H10" s="81"/>
    </row>
    <row r="11" ht="24" customHeight="1" spans="1:8">
      <c r="A11" s="77" t="s">
        <v>17</v>
      </c>
      <c r="B11" s="77"/>
      <c r="C11" s="77"/>
      <c r="D11" s="77"/>
      <c r="E11" s="77" t="s">
        <v>18</v>
      </c>
      <c r="F11" s="77"/>
      <c r="G11" s="77"/>
      <c r="H11" s="81"/>
    </row>
    <row r="12" ht="24" customHeight="1" spans="1:8">
      <c r="A12" s="77"/>
      <c r="B12" s="77"/>
      <c r="C12" s="77"/>
      <c r="D12" s="77"/>
      <c r="E12" s="75" t="s">
        <v>19</v>
      </c>
      <c r="F12" s="75"/>
      <c r="G12" s="75"/>
      <c r="H12" s="81"/>
    </row>
    <row r="13" ht="24" customHeight="1" spans="1:8">
      <c r="A13" s="77"/>
      <c r="B13" s="77"/>
      <c r="C13" s="77"/>
      <c r="D13" s="77"/>
      <c r="E13" s="75" t="s">
        <v>20</v>
      </c>
      <c r="F13" s="75"/>
      <c r="G13" s="75"/>
      <c r="H13" s="81"/>
    </row>
    <row r="14" ht="24" customHeight="1" spans="1:8">
      <c r="A14" s="77"/>
      <c r="B14" s="77"/>
      <c r="C14" s="77"/>
      <c r="D14" s="77"/>
      <c r="E14" s="77" t="s">
        <v>21</v>
      </c>
      <c r="F14" s="77"/>
      <c r="G14" s="77"/>
      <c r="H14" s="77"/>
    </row>
    <row r="15" ht="24" customHeight="1" spans="1:8">
      <c r="A15" s="77"/>
      <c r="B15" s="77"/>
      <c r="C15" s="77"/>
      <c r="D15" s="77"/>
      <c r="E15" s="77" t="s">
        <v>22</v>
      </c>
      <c r="F15" s="124">
        <v>66.16</v>
      </c>
      <c r="G15" s="125">
        <v>65.5</v>
      </c>
      <c r="H15" s="77">
        <v>-1</v>
      </c>
    </row>
    <row r="16" ht="24" customHeight="1" spans="1:8">
      <c r="A16" s="77"/>
      <c r="B16" s="77"/>
      <c r="C16" s="77"/>
      <c r="D16" s="77"/>
      <c r="E16" s="75" t="s">
        <v>23</v>
      </c>
      <c r="F16" s="124">
        <v>17.29</v>
      </c>
      <c r="G16" s="125">
        <v>17.5</v>
      </c>
      <c r="H16" s="124">
        <v>1.21</v>
      </c>
    </row>
    <row r="17" ht="24" customHeight="1" spans="1:8">
      <c r="A17" s="77"/>
      <c r="B17" s="77"/>
      <c r="C17" s="77"/>
      <c r="D17" s="77"/>
      <c r="E17" s="75" t="s">
        <v>24</v>
      </c>
      <c r="F17" s="126"/>
      <c r="G17" s="126"/>
      <c r="H17" s="77"/>
    </row>
    <row r="18" ht="24" customHeight="1" spans="1:8">
      <c r="A18" s="77"/>
      <c r="B18" s="77"/>
      <c r="C18" s="77"/>
      <c r="D18" s="77"/>
      <c r="E18" s="77" t="s">
        <v>25</v>
      </c>
      <c r="F18" s="124"/>
      <c r="G18" s="124"/>
      <c r="H18" s="77"/>
    </row>
    <row r="19" ht="24" customHeight="1" spans="1:8">
      <c r="A19" s="77"/>
      <c r="B19" s="77"/>
      <c r="C19" s="77"/>
      <c r="D19" s="77"/>
      <c r="E19" s="77" t="s">
        <v>26</v>
      </c>
      <c r="F19" s="77"/>
      <c r="G19" s="77"/>
      <c r="H19" s="77"/>
    </row>
    <row r="20" ht="24" customHeight="1" spans="1:8">
      <c r="A20" s="77"/>
      <c r="B20" s="77"/>
      <c r="C20" s="77"/>
      <c r="D20" s="77"/>
      <c r="E20" s="77" t="s">
        <v>27</v>
      </c>
      <c r="F20" s="77"/>
      <c r="G20" s="77"/>
      <c r="H20" s="77"/>
    </row>
    <row r="21" ht="24" customHeight="1" spans="1:8">
      <c r="A21" s="77"/>
      <c r="B21" s="77"/>
      <c r="C21" s="77"/>
      <c r="D21" s="77"/>
      <c r="E21" s="77" t="s">
        <v>28</v>
      </c>
      <c r="F21" s="77"/>
      <c r="G21" s="77"/>
      <c r="H21" s="77"/>
    </row>
    <row r="22" ht="24" customHeight="1" spans="1:8">
      <c r="A22" s="77"/>
      <c r="B22" s="77"/>
      <c r="C22" s="77"/>
      <c r="D22" s="77"/>
      <c r="E22" s="77" t="s">
        <v>29</v>
      </c>
      <c r="F22" s="77"/>
      <c r="G22" s="77"/>
      <c r="H22" s="77"/>
    </row>
    <row r="23" ht="24" customHeight="1" spans="1:8">
      <c r="A23" s="77"/>
      <c r="B23" s="77"/>
      <c r="C23" s="77"/>
      <c r="D23" s="77"/>
      <c r="E23" s="77" t="s">
        <v>30</v>
      </c>
      <c r="F23" s="77"/>
      <c r="G23" s="77"/>
      <c r="H23" s="77"/>
    </row>
    <row r="24" ht="24" customHeight="1" spans="1:8">
      <c r="A24" s="77"/>
      <c r="B24" s="77"/>
      <c r="C24" s="77"/>
      <c r="D24" s="77"/>
      <c r="E24" s="77" t="s">
        <v>31</v>
      </c>
      <c r="F24" s="77"/>
      <c r="G24" s="77"/>
      <c r="H24" s="77"/>
    </row>
    <row r="25" ht="24" customHeight="1" spans="1:8">
      <c r="A25" s="77"/>
      <c r="B25" s="77"/>
      <c r="C25" s="77"/>
      <c r="D25" s="77"/>
      <c r="E25" s="77" t="s">
        <v>32</v>
      </c>
      <c r="F25" s="77">
        <v>27.87</v>
      </c>
      <c r="G25" s="77">
        <v>38.28</v>
      </c>
      <c r="H25" s="77">
        <v>37.35</v>
      </c>
    </row>
    <row r="26" ht="24" customHeight="1" spans="1:8">
      <c r="A26" s="77"/>
      <c r="B26" s="77"/>
      <c r="C26" s="77"/>
      <c r="D26" s="77"/>
      <c r="E26" s="77" t="s">
        <v>33</v>
      </c>
      <c r="F26" s="77"/>
      <c r="G26" s="77"/>
      <c r="H26" s="77"/>
    </row>
    <row r="27" ht="24" customHeight="1" spans="1:8">
      <c r="A27" s="77"/>
      <c r="B27" s="77"/>
      <c r="C27" s="77"/>
      <c r="D27" s="77"/>
      <c r="E27" s="77" t="s">
        <v>34</v>
      </c>
      <c r="F27" s="77"/>
      <c r="G27" s="77"/>
      <c r="H27" s="77"/>
    </row>
    <row r="28" ht="24" customHeight="1" spans="1:8">
      <c r="A28" s="77"/>
      <c r="B28" s="77"/>
      <c r="C28" s="77"/>
      <c r="D28" s="77"/>
      <c r="E28" s="77" t="s">
        <v>35</v>
      </c>
      <c r="F28" s="105"/>
      <c r="G28" s="105"/>
      <c r="H28" s="77"/>
    </row>
    <row r="29" ht="24" customHeight="1" spans="1:8">
      <c r="A29" s="73" t="s">
        <v>36</v>
      </c>
      <c r="B29" s="77">
        <v>453.45</v>
      </c>
      <c r="C29" s="77">
        <v>488.52</v>
      </c>
      <c r="D29" s="81">
        <v>7.73</v>
      </c>
      <c r="E29" s="73" t="s">
        <v>37</v>
      </c>
      <c r="F29" s="111">
        <v>453.45</v>
      </c>
      <c r="G29" s="111">
        <v>488.52</v>
      </c>
      <c r="H29" s="81">
        <v>7.73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scale="55" fitToWidth="0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10" workbookViewId="0">
      <selection activeCell="A2" sqref="A2:H2"/>
    </sheetView>
  </sheetViews>
  <sheetFormatPr defaultColWidth="6.875" defaultRowHeight="11.25"/>
  <cols>
    <col min="1" max="8" width="14.9" style="62" customWidth="1"/>
    <col min="9" max="11" width="9.875" style="62" customWidth="1"/>
    <col min="12" max="16384" width="6.875" style="62"/>
  </cols>
  <sheetData>
    <row r="1" ht="16.5" customHeight="1" spans="1:11">
      <c r="A1" s="47" t="s">
        <v>172</v>
      </c>
      <c r="B1" s="48"/>
      <c r="C1" s="48"/>
      <c r="D1" s="48"/>
      <c r="E1" s="48"/>
      <c r="F1" s="48"/>
      <c r="G1" s="48"/>
      <c r="H1" s="48"/>
      <c r="I1" s="48"/>
      <c r="J1" s="69"/>
      <c r="K1" s="69"/>
    </row>
    <row r="2" ht="37" customHeight="1" spans="1:8">
      <c r="A2" s="63" t="s">
        <v>173</v>
      </c>
      <c r="B2" s="63"/>
      <c r="C2" s="63"/>
      <c r="D2" s="63"/>
      <c r="E2" s="63"/>
      <c r="F2" s="63"/>
      <c r="G2" s="63"/>
      <c r="H2" s="63"/>
    </row>
    <row r="3" ht="23" customHeight="1" spans="1:8">
      <c r="A3" s="64"/>
      <c r="B3" s="64"/>
      <c r="C3" s="64"/>
      <c r="D3" s="64"/>
      <c r="E3" s="64"/>
      <c r="F3" s="64"/>
      <c r="G3" s="65" t="s">
        <v>2</v>
      </c>
      <c r="H3" s="65"/>
    </row>
    <row r="4" ht="33" customHeight="1" spans="1:8">
      <c r="A4" s="66" t="s">
        <v>174</v>
      </c>
      <c r="B4" s="66"/>
      <c r="C4" s="66"/>
      <c r="D4" s="66" t="s">
        <v>175</v>
      </c>
      <c r="E4" s="66"/>
      <c r="F4" s="66"/>
      <c r="G4" s="66"/>
      <c r="H4" s="66"/>
    </row>
    <row r="5" ht="33" customHeight="1" spans="1:8">
      <c r="A5" s="66" t="s">
        <v>40</v>
      </c>
      <c r="B5" s="66"/>
      <c r="C5" s="67" t="s">
        <v>176</v>
      </c>
      <c r="D5" s="66" t="s">
        <v>45</v>
      </c>
      <c r="E5" s="66" t="s">
        <v>46</v>
      </c>
      <c r="F5" s="66" t="s">
        <v>83</v>
      </c>
      <c r="G5" s="66" t="s">
        <v>86</v>
      </c>
      <c r="H5" s="66" t="s">
        <v>87</v>
      </c>
    </row>
    <row r="6" ht="33" customHeight="1" spans="1:8">
      <c r="A6" s="66" t="s">
        <v>45</v>
      </c>
      <c r="B6" s="66" t="s">
        <v>46</v>
      </c>
      <c r="C6" s="67"/>
      <c r="D6" s="66"/>
      <c r="E6" s="66"/>
      <c r="F6" s="66"/>
      <c r="G6" s="66"/>
      <c r="H6" s="66"/>
    </row>
    <row r="7" ht="33" customHeight="1" spans="1:8">
      <c r="A7" s="68"/>
      <c r="B7" s="68"/>
      <c r="C7" s="68"/>
      <c r="D7" s="68"/>
      <c r="E7" s="68"/>
      <c r="F7" s="68"/>
      <c r="G7" s="68"/>
      <c r="H7" s="68"/>
    </row>
    <row r="8" ht="33" customHeight="1" spans="1:8">
      <c r="A8" s="68"/>
      <c r="B8" s="68"/>
      <c r="C8" s="68"/>
      <c r="D8" s="68"/>
      <c r="E8" s="68"/>
      <c r="F8" s="68"/>
      <c r="G8" s="68"/>
      <c r="H8" s="68"/>
    </row>
    <row r="9" ht="33" customHeight="1" spans="1:8">
      <c r="A9" s="68"/>
      <c r="B9" s="68"/>
      <c r="C9" s="68"/>
      <c r="D9" s="68"/>
      <c r="E9" s="68"/>
      <c r="F9" s="68"/>
      <c r="G9" s="68"/>
      <c r="H9" s="68"/>
    </row>
    <row r="10" ht="33" customHeight="1" spans="1:8">
      <c r="A10" s="68"/>
      <c r="B10" s="68"/>
      <c r="C10" s="68"/>
      <c r="D10" s="68"/>
      <c r="E10" s="68"/>
      <c r="F10" s="68"/>
      <c r="G10" s="68"/>
      <c r="H10" s="68"/>
    </row>
    <row r="11" ht="33" customHeight="1" spans="1:8">
      <c r="A11" s="68"/>
      <c r="B11" s="68"/>
      <c r="C11" s="68"/>
      <c r="D11" s="68"/>
      <c r="E11" s="68"/>
      <c r="F11" s="68"/>
      <c r="G11" s="68"/>
      <c r="H11" s="68"/>
    </row>
    <row r="12" ht="33" customHeight="1" spans="1:8">
      <c r="A12" s="68"/>
      <c r="B12" s="68"/>
      <c r="C12" s="68"/>
      <c r="D12" s="68"/>
      <c r="E12" s="68"/>
      <c r="F12" s="68"/>
      <c r="G12" s="68"/>
      <c r="H12" s="68"/>
    </row>
    <row r="13" ht="33" customHeight="1" spans="1:8">
      <c r="A13" s="68"/>
      <c r="B13" s="68"/>
      <c r="C13" s="68"/>
      <c r="D13" s="68"/>
      <c r="E13" s="68"/>
      <c r="F13" s="68"/>
      <c r="G13" s="68"/>
      <c r="H13" s="68"/>
    </row>
    <row r="14" ht="33" customHeight="1" spans="1:8">
      <c r="A14" s="68"/>
      <c r="B14" s="68"/>
      <c r="C14" s="68"/>
      <c r="D14" s="68"/>
      <c r="E14" s="68"/>
      <c r="F14" s="68"/>
      <c r="G14" s="68"/>
      <c r="H14" s="68"/>
    </row>
    <row r="15" ht="33" customHeight="1" spans="1:8">
      <c r="A15" s="68"/>
      <c r="B15" s="68"/>
      <c r="C15" s="68"/>
      <c r="D15" s="68"/>
      <c r="E15" s="68"/>
      <c r="F15" s="68"/>
      <c r="G15" s="68"/>
      <c r="H15" s="68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7" workbookViewId="0">
      <selection activeCell="G11" sqref="G11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7" t="s">
        <v>177</v>
      </c>
      <c r="B1" s="48"/>
      <c r="C1" s="48"/>
      <c r="D1" s="48"/>
      <c r="E1" s="48"/>
      <c r="F1" s="48"/>
    </row>
    <row r="2" ht="22.5" spans="1:8">
      <c r="A2" s="49" t="s">
        <v>178</v>
      </c>
      <c r="B2" s="49"/>
      <c r="C2" s="49"/>
      <c r="D2" s="49"/>
      <c r="E2" s="49"/>
      <c r="F2" s="49"/>
      <c r="G2" s="49"/>
      <c r="H2" s="49"/>
    </row>
    <row r="3" ht="20.25" customHeight="1" spans="1:8">
      <c r="A3" s="50"/>
      <c r="B3" s="51"/>
      <c r="C3" s="51"/>
      <c r="D3" s="51"/>
      <c r="E3" s="51"/>
      <c r="F3" s="51"/>
      <c r="G3" s="52" t="s">
        <v>2</v>
      </c>
      <c r="H3" s="52"/>
    </row>
    <row r="4" ht="21" customHeight="1" spans="1:8">
      <c r="A4" s="53" t="s">
        <v>179</v>
      </c>
      <c r="B4" s="54" t="s">
        <v>180</v>
      </c>
      <c r="C4" s="55" t="s">
        <v>181</v>
      </c>
      <c r="D4" s="55"/>
      <c r="E4" s="56" t="s">
        <v>182</v>
      </c>
      <c r="F4" s="10" t="s">
        <v>183</v>
      </c>
      <c r="G4" s="56" t="s">
        <v>184</v>
      </c>
      <c r="H4" s="56" t="s">
        <v>185</v>
      </c>
    </row>
    <row r="5" ht="21" customHeight="1" spans="1:8">
      <c r="A5" s="53"/>
      <c r="B5" s="54"/>
      <c r="C5" s="10" t="s">
        <v>186</v>
      </c>
      <c r="D5" s="10" t="s">
        <v>187</v>
      </c>
      <c r="E5" s="56"/>
      <c r="F5" s="10"/>
      <c r="G5" s="56"/>
      <c r="H5" s="56"/>
    </row>
    <row r="6" ht="27.75" customHeight="1" spans="1:8">
      <c r="A6" s="57" t="s">
        <v>88</v>
      </c>
      <c r="B6" s="58"/>
      <c r="C6" s="58"/>
      <c r="D6" s="58"/>
      <c r="E6" s="59"/>
      <c r="F6" s="60"/>
      <c r="G6" s="60" t="s">
        <v>188</v>
      </c>
      <c r="H6" s="60" t="s">
        <v>188</v>
      </c>
    </row>
    <row r="7" ht="42" customHeight="1" spans="1:8">
      <c r="A7" s="61" t="s">
        <v>189</v>
      </c>
      <c r="B7" s="58">
        <v>1</v>
      </c>
      <c r="C7" s="58">
        <v>1</v>
      </c>
      <c r="E7" s="59" t="s">
        <v>190</v>
      </c>
      <c r="F7" s="60" t="s">
        <v>191</v>
      </c>
      <c r="G7" s="61" t="s">
        <v>189</v>
      </c>
      <c r="H7" s="61" t="s">
        <v>192</v>
      </c>
    </row>
    <row r="8" ht="42" customHeight="1" spans="1:8">
      <c r="A8" s="61" t="s">
        <v>193</v>
      </c>
      <c r="B8" s="58">
        <v>6.77</v>
      </c>
      <c r="C8" s="58">
        <v>6.77</v>
      </c>
      <c r="D8" s="58"/>
      <c r="E8" s="59" t="s">
        <v>194</v>
      </c>
      <c r="F8" s="60" t="s">
        <v>195</v>
      </c>
      <c r="G8" s="61" t="s">
        <v>196</v>
      </c>
      <c r="H8" s="61" t="s">
        <v>197</v>
      </c>
    </row>
    <row r="9" ht="42" customHeight="1" spans="1:8">
      <c r="A9" s="61" t="s">
        <v>198</v>
      </c>
      <c r="B9" s="58">
        <v>27</v>
      </c>
      <c r="C9" s="58">
        <v>27</v>
      </c>
      <c r="D9" s="58"/>
      <c r="E9" s="59" t="s">
        <v>194</v>
      </c>
      <c r="F9" s="60" t="s">
        <v>195</v>
      </c>
      <c r="G9" s="61" t="s">
        <v>199</v>
      </c>
      <c r="H9" s="61" t="s">
        <v>200</v>
      </c>
    </row>
    <row r="10" ht="42" customHeight="1" spans="1:8">
      <c r="A10" s="61" t="s">
        <v>201</v>
      </c>
      <c r="B10" s="58">
        <v>3</v>
      </c>
      <c r="C10" s="58">
        <v>3</v>
      </c>
      <c r="D10" s="58"/>
      <c r="E10" s="59" t="s">
        <v>194</v>
      </c>
      <c r="F10" s="60" t="s">
        <v>195</v>
      </c>
      <c r="G10" s="61" t="s">
        <v>202</v>
      </c>
      <c r="H10" s="61" t="s">
        <v>203</v>
      </c>
    </row>
    <row r="11" ht="27.75" customHeight="1" spans="1:8">
      <c r="A11" s="61" t="s">
        <v>204</v>
      </c>
      <c r="B11" s="58">
        <v>15</v>
      </c>
      <c r="C11" s="58">
        <v>15</v>
      </c>
      <c r="D11" s="58"/>
      <c r="E11" s="59" t="s">
        <v>194</v>
      </c>
      <c r="F11" s="60" t="s">
        <v>195</v>
      </c>
      <c r="G11" s="61" t="s">
        <v>205</v>
      </c>
      <c r="H11" s="61" t="s">
        <v>206</v>
      </c>
    </row>
    <row r="12" ht="27.75" customHeight="1" spans="1:8">
      <c r="A12" s="61" t="s">
        <v>207</v>
      </c>
      <c r="B12" s="58">
        <v>3</v>
      </c>
      <c r="C12" s="58">
        <v>3</v>
      </c>
      <c r="D12" s="58"/>
      <c r="E12" s="59" t="s">
        <v>194</v>
      </c>
      <c r="F12" s="60" t="s">
        <v>195</v>
      </c>
      <c r="G12" s="61" t="s">
        <v>208</v>
      </c>
      <c r="H12" s="61" t="s">
        <v>206</v>
      </c>
    </row>
    <row r="13" ht="27.75" customHeight="1" spans="1:8">
      <c r="A13" s="61" t="s">
        <v>209</v>
      </c>
      <c r="B13" s="58">
        <v>15</v>
      </c>
      <c r="C13" s="58">
        <v>15</v>
      </c>
      <c r="D13" s="58"/>
      <c r="E13" s="59" t="s">
        <v>194</v>
      </c>
      <c r="F13" s="60" t="s">
        <v>195</v>
      </c>
      <c r="G13" s="61" t="s">
        <v>210</v>
      </c>
      <c r="H13" s="61" t="s">
        <v>206</v>
      </c>
    </row>
    <row r="14" ht="27.75" customHeight="1" spans="1:8">
      <c r="A14" s="61" t="s">
        <v>211</v>
      </c>
      <c r="B14" s="58">
        <v>6</v>
      </c>
      <c r="C14" s="58">
        <v>6</v>
      </c>
      <c r="D14" s="58"/>
      <c r="E14" s="59" t="s">
        <v>194</v>
      </c>
      <c r="F14" s="60" t="s">
        <v>195</v>
      </c>
      <c r="G14" s="61" t="s">
        <v>212</v>
      </c>
      <c r="H14" s="61" t="s">
        <v>206</v>
      </c>
    </row>
    <row r="15" ht="27.75" customHeight="1" spans="1:8">
      <c r="A15" s="61" t="s">
        <v>213</v>
      </c>
      <c r="B15" s="58">
        <v>5</v>
      </c>
      <c r="C15" s="58">
        <v>5</v>
      </c>
      <c r="D15" s="58"/>
      <c r="E15" s="59" t="s">
        <v>194</v>
      </c>
      <c r="F15" s="60" t="s">
        <v>195</v>
      </c>
      <c r="G15" s="61" t="s">
        <v>214</v>
      </c>
      <c r="H15" s="61" t="s">
        <v>206</v>
      </c>
    </row>
    <row r="16" ht="27.75" customHeight="1" spans="1:8">
      <c r="A16" s="61"/>
      <c r="B16" s="58"/>
      <c r="C16" s="58"/>
      <c r="D16" s="58"/>
      <c r="E16" s="59"/>
      <c r="F16" s="60"/>
      <c r="G16" s="60"/>
      <c r="H16" s="60"/>
    </row>
    <row r="17" ht="27.75" customHeight="1" spans="1:8">
      <c r="A17" s="61"/>
      <c r="B17" s="58"/>
      <c r="C17" s="58"/>
      <c r="D17" s="58"/>
      <c r="E17" s="59"/>
      <c r="F17" s="60"/>
      <c r="G17" s="60"/>
      <c r="H17" s="60"/>
    </row>
    <row r="18" ht="27.75" customHeight="1" spans="1:8">
      <c r="A18" s="61"/>
      <c r="B18" s="58"/>
      <c r="C18" s="58"/>
      <c r="D18" s="58"/>
      <c r="E18" s="59"/>
      <c r="F18" s="60"/>
      <c r="G18" s="60"/>
      <c r="H18" s="60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0" workbookViewId="0">
      <selection activeCell="G24" sqref="G24"/>
    </sheetView>
  </sheetViews>
  <sheetFormatPr defaultColWidth="9" defaultRowHeight="14.25"/>
  <cols>
    <col min="1" max="1" width="45.125" customWidth="1"/>
    <col min="2" max="4" width="8.75" customWidth="1"/>
    <col min="5" max="6" width="11.5"/>
  </cols>
  <sheetData>
    <row r="1" ht="31.5" customHeight="1" spans="1:14">
      <c r="A1" s="1" t="s">
        <v>215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1"/>
    </row>
    <row r="2" ht="33" customHeight="1" spans="1:14">
      <c r="A2" s="30" t="s">
        <v>216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6.25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2.5" customHeight="1" spans="1:14">
      <c r="A4" s="7" t="s">
        <v>217</v>
      </c>
      <c r="B4" s="32" t="s">
        <v>218</v>
      </c>
      <c r="C4" s="32" t="s">
        <v>219</v>
      </c>
      <c r="D4" s="32" t="s">
        <v>220</v>
      </c>
      <c r="E4" s="8" t="s">
        <v>221</v>
      </c>
      <c r="F4" s="8"/>
      <c r="G4" s="8"/>
      <c r="H4" s="8"/>
      <c r="I4" s="8"/>
      <c r="J4" s="8"/>
      <c r="K4" s="8"/>
      <c r="L4" s="8"/>
      <c r="M4" s="8"/>
      <c r="N4" s="42" t="s">
        <v>222</v>
      </c>
    </row>
    <row r="5" ht="37.5" customHeight="1" spans="1:14">
      <c r="A5" s="9"/>
      <c r="B5" s="32"/>
      <c r="C5" s="32"/>
      <c r="D5" s="32"/>
      <c r="E5" s="10" t="s">
        <v>223</v>
      </c>
      <c r="F5" s="8" t="s">
        <v>41</v>
      </c>
      <c r="G5" s="8"/>
      <c r="H5" s="8"/>
      <c r="I5" s="8"/>
      <c r="J5" s="43"/>
      <c r="K5" s="43"/>
      <c r="L5" s="24" t="s">
        <v>224</v>
      </c>
      <c r="M5" s="24" t="s">
        <v>225</v>
      </c>
      <c r="N5" s="44"/>
    </row>
    <row r="6" ht="78.75" customHeight="1" spans="1:14">
      <c r="A6" s="13"/>
      <c r="B6" s="32"/>
      <c r="C6" s="32"/>
      <c r="D6" s="32"/>
      <c r="E6" s="10"/>
      <c r="F6" s="14" t="s">
        <v>226</v>
      </c>
      <c r="G6" s="10" t="s">
        <v>227</v>
      </c>
      <c r="H6" s="10" t="s">
        <v>228</v>
      </c>
      <c r="I6" s="10" t="s">
        <v>229</v>
      </c>
      <c r="J6" s="10" t="s">
        <v>230</v>
      </c>
      <c r="K6" s="25" t="s">
        <v>231</v>
      </c>
      <c r="L6" s="26"/>
      <c r="M6" s="26"/>
      <c r="N6" s="45"/>
    </row>
    <row r="7" ht="24" customHeight="1" spans="1:14">
      <c r="A7" s="33" t="s">
        <v>232</v>
      </c>
      <c r="B7" s="34"/>
      <c r="C7" s="34" t="s">
        <v>233</v>
      </c>
      <c r="D7" s="35">
        <v>1</v>
      </c>
      <c r="E7" s="36">
        <f>F7</f>
        <v>0.2</v>
      </c>
      <c r="F7" s="36">
        <f>G7</f>
        <v>0.2</v>
      </c>
      <c r="G7" s="37">
        <v>0.2</v>
      </c>
      <c r="H7" s="34"/>
      <c r="I7" s="34"/>
      <c r="J7" s="34"/>
      <c r="K7" s="34"/>
      <c r="L7" s="34"/>
      <c r="M7" s="34"/>
      <c r="N7" s="34"/>
    </row>
    <row r="8" ht="24" customHeight="1" spans="1:14">
      <c r="A8" s="33" t="s">
        <v>232</v>
      </c>
      <c r="B8" s="38"/>
      <c r="C8" s="34" t="s">
        <v>233</v>
      </c>
      <c r="D8" s="35">
        <v>1</v>
      </c>
      <c r="E8" s="36">
        <f t="shared" ref="E8:E18" si="0">F8</f>
        <v>0.2</v>
      </c>
      <c r="F8" s="36">
        <f t="shared" ref="F8:F18" si="1">G8</f>
        <v>0.2</v>
      </c>
      <c r="G8" s="37">
        <v>0.2</v>
      </c>
      <c r="H8" s="36"/>
      <c r="I8" s="36"/>
      <c r="J8" s="36"/>
      <c r="K8" s="36"/>
      <c r="L8" s="36"/>
      <c r="M8" s="36"/>
      <c r="N8" s="46"/>
    </row>
    <row r="9" ht="24" customHeight="1" spans="1:14">
      <c r="A9" s="33" t="s">
        <v>232</v>
      </c>
      <c r="B9" s="38"/>
      <c r="C9" s="34" t="s">
        <v>233</v>
      </c>
      <c r="D9" s="35">
        <v>1</v>
      </c>
      <c r="E9" s="36">
        <f t="shared" si="0"/>
        <v>0.2</v>
      </c>
      <c r="F9" s="36">
        <f t="shared" si="1"/>
        <v>0.2</v>
      </c>
      <c r="G9" s="37">
        <v>0.2</v>
      </c>
      <c r="H9" s="36"/>
      <c r="I9" s="36"/>
      <c r="J9" s="36"/>
      <c r="K9" s="36"/>
      <c r="L9" s="36"/>
      <c r="M9" s="36"/>
      <c r="N9" s="46"/>
    </row>
    <row r="10" ht="24" customHeight="1" spans="1:14">
      <c r="A10" s="33" t="s">
        <v>201</v>
      </c>
      <c r="B10" s="38"/>
      <c r="C10" s="34" t="s">
        <v>234</v>
      </c>
      <c r="D10" s="35">
        <v>40</v>
      </c>
      <c r="E10" s="36">
        <f t="shared" si="0"/>
        <v>0.1</v>
      </c>
      <c r="F10" s="36">
        <f t="shared" si="1"/>
        <v>0.1</v>
      </c>
      <c r="G10" s="37">
        <v>0.1</v>
      </c>
      <c r="H10" s="36"/>
      <c r="I10" s="36"/>
      <c r="J10" s="36"/>
      <c r="K10" s="36"/>
      <c r="L10" s="36"/>
      <c r="M10" s="36"/>
      <c r="N10" s="46"/>
    </row>
    <row r="11" ht="24" customHeight="1" spans="1:14">
      <c r="A11" s="33" t="s">
        <v>201</v>
      </c>
      <c r="B11" s="38"/>
      <c r="C11" s="34" t="s">
        <v>234</v>
      </c>
      <c r="D11" s="35">
        <v>20</v>
      </c>
      <c r="E11" s="36">
        <f t="shared" si="0"/>
        <v>0.1</v>
      </c>
      <c r="F11" s="36">
        <v>0.1</v>
      </c>
      <c r="G11" s="37">
        <v>0.1</v>
      </c>
      <c r="H11" s="36"/>
      <c r="I11" s="36"/>
      <c r="J11" s="36"/>
      <c r="K11" s="36"/>
      <c r="L11" s="36"/>
      <c r="M11" s="36"/>
      <c r="N11" s="46"/>
    </row>
    <row r="12" ht="24" customHeight="1" spans="1:14">
      <c r="A12" s="33" t="s">
        <v>201</v>
      </c>
      <c r="B12" s="38"/>
      <c r="C12" s="34" t="s">
        <v>235</v>
      </c>
      <c r="D12" s="35">
        <v>50</v>
      </c>
      <c r="E12" s="36">
        <f t="shared" si="0"/>
        <v>1</v>
      </c>
      <c r="F12" s="36">
        <f t="shared" si="1"/>
        <v>1</v>
      </c>
      <c r="G12" s="37">
        <v>1</v>
      </c>
      <c r="H12" s="36"/>
      <c r="I12" s="36"/>
      <c r="J12" s="36"/>
      <c r="K12" s="36"/>
      <c r="L12" s="36"/>
      <c r="M12" s="36"/>
      <c r="N12" s="46"/>
    </row>
    <row r="13" ht="24" customHeight="1" spans="1:14">
      <c r="A13" s="33" t="s">
        <v>201</v>
      </c>
      <c r="B13" s="38"/>
      <c r="C13" s="34" t="s">
        <v>234</v>
      </c>
      <c r="D13" s="35">
        <v>50</v>
      </c>
      <c r="E13" s="36">
        <f t="shared" si="0"/>
        <v>0.3</v>
      </c>
      <c r="F13" s="36">
        <f t="shared" si="1"/>
        <v>0.3</v>
      </c>
      <c r="G13" s="37">
        <v>0.3</v>
      </c>
      <c r="H13" s="36"/>
      <c r="I13" s="36"/>
      <c r="J13" s="36"/>
      <c r="K13" s="36"/>
      <c r="L13" s="36"/>
      <c r="M13" s="36"/>
      <c r="N13" s="46"/>
    </row>
    <row r="14" ht="24" customHeight="1" spans="1:14">
      <c r="A14" s="33" t="s">
        <v>204</v>
      </c>
      <c r="B14" s="38"/>
      <c r="C14" s="34" t="s">
        <v>234</v>
      </c>
      <c r="D14" s="35">
        <v>7</v>
      </c>
      <c r="E14" s="36">
        <f t="shared" si="0"/>
        <v>1.4</v>
      </c>
      <c r="F14" s="36">
        <f t="shared" si="1"/>
        <v>1.4</v>
      </c>
      <c r="G14" s="37">
        <v>1.4</v>
      </c>
      <c r="H14" s="36"/>
      <c r="I14" s="36"/>
      <c r="J14" s="36"/>
      <c r="K14" s="36"/>
      <c r="L14" s="36"/>
      <c r="M14" s="36"/>
      <c r="N14" s="46"/>
    </row>
    <row r="15" ht="24" customHeight="1" spans="1:14">
      <c r="A15" s="33" t="s">
        <v>204</v>
      </c>
      <c r="B15" s="38"/>
      <c r="C15" s="34" t="s">
        <v>234</v>
      </c>
      <c r="D15" s="35">
        <v>12</v>
      </c>
      <c r="E15" s="36">
        <f t="shared" si="0"/>
        <v>2.4</v>
      </c>
      <c r="F15" s="36">
        <f t="shared" si="1"/>
        <v>2.4</v>
      </c>
      <c r="G15" s="37">
        <v>2.4</v>
      </c>
      <c r="H15" s="36"/>
      <c r="I15" s="36"/>
      <c r="J15" s="36"/>
      <c r="K15" s="36"/>
      <c r="L15" s="36"/>
      <c r="M15" s="36"/>
      <c r="N15" s="46"/>
    </row>
    <row r="16" ht="24" customHeight="1" spans="1:14">
      <c r="A16" s="33" t="s">
        <v>204</v>
      </c>
      <c r="B16" s="38"/>
      <c r="C16" s="34" t="s">
        <v>234</v>
      </c>
      <c r="D16" s="35">
        <v>1</v>
      </c>
      <c r="E16" s="36">
        <f t="shared" si="0"/>
        <v>0.2</v>
      </c>
      <c r="F16" s="36">
        <f t="shared" si="1"/>
        <v>0.2</v>
      </c>
      <c r="G16" s="37">
        <v>0.2</v>
      </c>
      <c r="H16" s="36"/>
      <c r="I16" s="36"/>
      <c r="J16" s="36"/>
      <c r="K16" s="36"/>
      <c r="L16" s="36"/>
      <c r="M16" s="36"/>
      <c r="N16" s="46"/>
    </row>
    <row r="17" ht="24" customHeight="1" spans="1:14">
      <c r="A17" s="33" t="s">
        <v>204</v>
      </c>
      <c r="B17" s="38"/>
      <c r="C17" s="34" t="s">
        <v>234</v>
      </c>
      <c r="D17" s="35">
        <v>3</v>
      </c>
      <c r="E17" s="36">
        <f t="shared" si="0"/>
        <v>0.6</v>
      </c>
      <c r="F17" s="36">
        <f t="shared" si="1"/>
        <v>0.6</v>
      </c>
      <c r="G17" s="37">
        <v>0.6</v>
      </c>
      <c r="H17" s="36"/>
      <c r="I17" s="36"/>
      <c r="J17" s="36"/>
      <c r="K17" s="36"/>
      <c r="L17" s="36"/>
      <c r="M17" s="36"/>
      <c r="N17" s="46"/>
    </row>
    <row r="18" ht="24" customHeight="1" spans="1:14">
      <c r="A18" s="33" t="s">
        <v>204</v>
      </c>
      <c r="B18" s="38"/>
      <c r="C18" s="34" t="s">
        <v>234</v>
      </c>
      <c r="D18" s="35">
        <v>1</v>
      </c>
      <c r="E18" s="36">
        <f t="shared" si="0"/>
        <v>0.2</v>
      </c>
      <c r="F18" s="36">
        <f t="shared" si="1"/>
        <v>0.2</v>
      </c>
      <c r="G18" s="37">
        <v>0.2</v>
      </c>
      <c r="H18" s="36"/>
      <c r="I18" s="36"/>
      <c r="J18" s="36"/>
      <c r="K18" s="36"/>
      <c r="L18" s="36"/>
      <c r="M18" s="36"/>
      <c r="N18" s="46"/>
    </row>
    <row r="19" ht="24" customHeight="1" spans="1:14">
      <c r="A19" s="33" t="s">
        <v>204</v>
      </c>
      <c r="B19" s="38"/>
      <c r="C19" s="34" t="s">
        <v>234</v>
      </c>
      <c r="D19" s="35">
        <v>8</v>
      </c>
      <c r="E19" s="36">
        <v>1.6</v>
      </c>
      <c r="F19" s="36">
        <v>1.6</v>
      </c>
      <c r="G19" s="37">
        <v>1.6</v>
      </c>
      <c r="H19" s="36"/>
      <c r="I19" s="36"/>
      <c r="J19" s="36"/>
      <c r="K19" s="36"/>
      <c r="L19" s="36"/>
      <c r="M19" s="36"/>
      <c r="N19" s="46"/>
    </row>
    <row r="20" ht="24" customHeight="1" spans="1:14">
      <c r="A20" s="39" t="s">
        <v>236</v>
      </c>
      <c r="B20" s="38"/>
      <c r="C20" s="34" t="s">
        <v>233</v>
      </c>
      <c r="D20" s="35">
        <v>1</v>
      </c>
      <c r="E20" s="36">
        <v>0.2</v>
      </c>
      <c r="F20" s="36">
        <v>0.2</v>
      </c>
      <c r="G20" s="37">
        <v>0.2</v>
      </c>
      <c r="H20" s="36"/>
      <c r="I20" s="36"/>
      <c r="J20" s="36"/>
      <c r="K20" s="36"/>
      <c r="L20" s="36"/>
      <c r="M20" s="36"/>
      <c r="N20" s="46"/>
    </row>
    <row r="21" ht="24" customHeight="1" spans="1:14">
      <c r="A21" s="18" t="s">
        <v>88</v>
      </c>
      <c r="B21" s="40"/>
      <c r="C21" s="40"/>
      <c r="D21" s="19"/>
      <c r="E21" s="36">
        <f>SUM(E7:E20)</f>
        <v>8.7</v>
      </c>
      <c r="F21" s="36">
        <f>SUM(F7:F20)</f>
        <v>8.7</v>
      </c>
      <c r="G21" s="36">
        <f>SUM(G7:G20)</f>
        <v>8.7</v>
      </c>
      <c r="H21" s="36"/>
      <c r="I21" s="36"/>
      <c r="J21" s="36"/>
      <c r="K21" s="36"/>
      <c r="L21" s="36"/>
      <c r="M21" s="36"/>
      <c r="N21" s="46"/>
    </row>
  </sheetData>
  <mergeCells count="11">
    <mergeCell ref="A2:N2"/>
    <mergeCell ref="A3:N3"/>
    <mergeCell ref="A21:D21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4" workbookViewId="0">
      <selection activeCell="D18" sqref="D18"/>
    </sheetView>
  </sheetViews>
  <sheetFormatPr defaultColWidth="9" defaultRowHeight="14.25"/>
  <cols>
    <col min="1" max="1" width="22.625" customWidth="1"/>
    <col min="2" max="4" width="10.875" customWidth="1"/>
  </cols>
  <sheetData>
    <row r="1" ht="31.5" customHeight="1" spans="1:12">
      <c r="A1" s="1" t="s">
        <v>237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2" t="s">
        <v>2</v>
      </c>
    </row>
    <row r="4" ht="24" customHeight="1" spans="1:12">
      <c r="A4" s="7" t="s">
        <v>239</v>
      </c>
      <c r="B4" s="7" t="s">
        <v>240</v>
      </c>
      <c r="C4" s="8" t="s">
        <v>221</v>
      </c>
      <c r="D4" s="8"/>
      <c r="E4" s="8"/>
      <c r="F4" s="8"/>
      <c r="G4" s="8"/>
      <c r="H4" s="8"/>
      <c r="I4" s="8"/>
      <c r="J4" s="8"/>
      <c r="K4" s="8"/>
      <c r="L4" s="7" t="s">
        <v>103</v>
      </c>
    </row>
    <row r="5" ht="25.5" customHeight="1" spans="1:12">
      <c r="A5" s="9"/>
      <c r="B5" s="9"/>
      <c r="C5" s="10" t="s">
        <v>223</v>
      </c>
      <c r="D5" s="11" t="s">
        <v>241</v>
      </c>
      <c r="E5" s="12"/>
      <c r="F5" s="12"/>
      <c r="G5" s="12"/>
      <c r="H5" s="12"/>
      <c r="I5" s="23"/>
      <c r="J5" s="24" t="s">
        <v>224</v>
      </c>
      <c r="K5" s="24" t="s">
        <v>225</v>
      </c>
      <c r="L5" s="9"/>
    </row>
    <row r="6" ht="81" customHeight="1" spans="1:12">
      <c r="A6" s="13"/>
      <c r="B6" s="13"/>
      <c r="C6" s="10"/>
      <c r="D6" s="14" t="s">
        <v>226</v>
      </c>
      <c r="E6" s="10" t="s">
        <v>227</v>
      </c>
      <c r="F6" s="10" t="s">
        <v>228</v>
      </c>
      <c r="G6" s="10" t="s">
        <v>229</v>
      </c>
      <c r="H6" s="10" t="s">
        <v>230</v>
      </c>
      <c r="I6" s="25" t="s">
        <v>242</v>
      </c>
      <c r="J6" s="26"/>
      <c r="K6" s="26"/>
      <c r="L6" s="13"/>
    </row>
    <row r="7" ht="32.25" customHeight="1" spans="1:12">
      <c r="A7" s="15" t="s">
        <v>201</v>
      </c>
      <c r="B7" s="16"/>
      <c r="C7" s="16">
        <v>1</v>
      </c>
      <c r="D7" s="16">
        <v>1</v>
      </c>
      <c r="E7" s="16">
        <v>1</v>
      </c>
      <c r="F7" s="16"/>
      <c r="G7" s="16"/>
      <c r="H7" s="17"/>
      <c r="I7" s="16"/>
      <c r="J7" s="16"/>
      <c r="K7" s="16"/>
      <c r="L7" s="16"/>
    </row>
    <row r="8" ht="32.25" customHeight="1" spans="1:12">
      <c r="A8" s="15" t="s">
        <v>243</v>
      </c>
      <c r="B8" s="16"/>
      <c r="C8" s="16">
        <v>27</v>
      </c>
      <c r="D8" s="16">
        <v>27</v>
      </c>
      <c r="E8" s="16">
        <v>27</v>
      </c>
      <c r="F8" s="16"/>
      <c r="G8" s="16"/>
      <c r="H8" s="17"/>
      <c r="I8" s="16"/>
      <c r="J8" s="16"/>
      <c r="K8" s="16"/>
      <c r="L8" s="16"/>
    </row>
    <row r="9" ht="32.25" customHeight="1" spans="1:12">
      <c r="A9" s="16"/>
      <c r="B9" s="16"/>
      <c r="C9" s="16"/>
      <c r="D9" s="17"/>
      <c r="E9" s="16"/>
      <c r="F9" s="16"/>
      <c r="G9" s="16"/>
      <c r="H9" s="17"/>
      <c r="I9" s="16"/>
      <c r="J9" s="16"/>
      <c r="K9" s="16"/>
      <c r="L9" s="16"/>
    </row>
    <row r="10" ht="32.25" customHeight="1" spans="1:12">
      <c r="A10" s="16"/>
      <c r="B10" s="16"/>
      <c r="C10" s="16"/>
      <c r="D10" s="17"/>
      <c r="E10" s="16"/>
      <c r="F10" s="16"/>
      <c r="G10" s="16"/>
      <c r="H10" s="17"/>
      <c r="I10" s="16"/>
      <c r="J10" s="16"/>
      <c r="K10" s="16"/>
      <c r="L10" s="16"/>
    </row>
    <row r="11" ht="32.25" customHeight="1" spans="1:12">
      <c r="A11" s="16"/>
      <c r="B11" s="16"/>
      <c r="C11" s="16"/>
      <c r="D11" s="17"/>
      <c r="E11" s="16"/>
      <c r="F11" s="16"/>
      <c r="G11" s="16"/>
      <c r="H11" s="17"/>
      <c r="I11" s="16"/>
      <c r="J11" s="16"/>
      <c r="K11" s="16"/>
      <c r="L11" s="16"/>
    </row>
    <row r="12" ht="32.25" customHeight="1" spans="1:12">
      <c r="A12" s="16"/>
      <c r="B12" s="16"/>
      <c r="C12" s="16"/>
      <c r="D12" s="17"/>
      <c r="E12" s="16"/>
      <c r="F12" s="16"/>
      <c r="G12" s="16"/>
      <c r="H12" s="17"/>
      <c r="I12" s="16"/>
      <c r="J12" s="16"/>
      <c r="K12" s="16"/>
      <c r="L12" s="16"/>
    </row>
    <row r="13" ht="32.25" customHeight="1" spans="1:12">
      <c r="A13" s="16"/>
      <c r="B13" s="16"/>
      <c r="C13" s="16"/>
      <c r="D13" s="17"/>
      <c r="E13" s="16"/>
      <c r="F13" s="16"/>
      <c r="G13" s="16"/>
      <c r="H13" s="17"/>
      <c r="I13" s="16"/>
      <c r="J13" s="16"/>
      <c r="K13" s="16"/>
      <c r="L13" s="16"/>
    </row>
    <row r="14" ht="32.25" customHeight="1" spans="1:12">
      <c r="A14" s="18" t="s">
        <v>88</v>
      </c>
      <c r="B14" s="19"/>
      <c r="C14" s="16">
        <f>SUM(C7:C13)</f>
        <v>28</v>
      </c>
      <c r="D14" s="16">
        <f>SUM(D7:D13)</f>
        <v>28</v>
      </c>
      <c r="E14" s="16">
        <f>SUM(E7:E13)</f>
        <v>28</v>
      </c>
      <c r="F14" s="20"/>
      <c r="G14" s="20"/>
      <c r="H14" s="21"/>
      <c r="I14" s="20"/>
      <c r="J14" s="20"/>
      <c r="K14" s="20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0" workbookViewId="0">
      <selection activeCell="D25" sqref="D25"/>
    </sheetView>
  </sheetViews>
  <sheetFormatPr defaultColWidth="6.875" defaultRowHeight="11.25" outlineLevelCol="6"/>
  <cols>
    <col min="1" max="1" width="20.625" style="62" customWidth="1"/>
    <col min="2" max="2" width="34.125" style="62" customWidth="1"/>
    <col min="3" max="5" width="14.625" style="62" customWidth="1"/>
    <col min="6" max="6" width="12" style="62" customWidth="1"/>
    <col min="7" max="7" width="15.625" style="62" customWidth="1"/>
    <col min="8" max="16384" width="6.875" style="62"/>
  </cols>
  <sheetData>
    <row r="1" ht="16.5" customHeight="1" spans="1:7">
      <c r="A1" s="47" t="s">
        <v>38</v>
      </c>
      <c r="B1" s="48"/>
      <c r="C1" s="48"/>
      <c r="D1" s="69"/>
      <c r="E1" s="69"/>
      <c r="F1" s="69"/>
      <c r="G1" s="69"/>
    </row>
    <row r="2" ht="29.25" customHeight="1" spans="1:7">
      <c r="A2" s="71" t="s">
        <v>39</v>
      </c>
      <c r="B2" s="71"/>
      <c r="C2" s="71"/>
      <c r="D2" s="71"/>
      <c r="E2" s="71"/>
      <c r="F2" s="71"/>
      <c r="G2" s="71"/>
    </row>
    <row r="3" ht="26.25" customHeight="1" spans="1:7">
      <c r="A3" s="72"/>
      <c r="B3" s="72"/>
      <c r="C3" s="72"/>
      <c r="D3" s="72"/>
      <c r="E3" s="72"/>
      <c r="F3" s="72"/>
      <c r="G3" s="84" t="s">
        <v>2</v>
      </c>
    </row>
    <row r="4" ht="26.25" customHeight="1" spans="1:7">
      <c r="A4" s="73" t="s">
        <v>40</v>
      </c>
      <c r="B4" s="73"/>
      <c r="C4" s="120" t="s">
        <v>36</v>
      </c>
      <c r="D4" s="85" t="s">
        <v>41</v>
      </c>
      <c r="E4" s="85" t="s">
        <v>42</v>
      </c>
      <c r="F4" s="85" t="s">
        <v>43</v>
      </c>
      <c r="G4" s="120" t="s">
        <v>44</v>
      </c>
    </row>
    <row r="5" s="70" customFormat="1" ht="47.25" customHeight="1" spans="1:7">
      <c r="A5" s="73" t="s">
        <v>45</v>
      </c>
      <c r="B5" s="73" t="s">
        <v>46</v>
      </c>
      <c r="C5" s="121"/>
      <c r="D5" s="85"/>
      <c r="E5" s="85"/>
      <c r="F5" s="85"/>
      <c r="G5" s="121"/>
    </row>
    <row r="6" s="70" customFormat="1" ht="25.5" customHeight="1" spans="1:7">
      <c r="A6" s="74" t="s">
        <v>47</v>
      </c>
      <c r="B6" s="75" t="s">
        <v>48</v>
      </c>
      <c r="C6" s="111">
        <f>C7</f>
        <v>367.23</v>
      </c>
      <c r="D6" s="111">
        <f>D7</f>
        <v>367.23</v>
      </c>
      <c r="E6" s="81"/>
      <c r="F6" s="81"/>
      <c r="G6" s="81"/>
    </row>
    <row r="7" s="70" customFormat="1" ht="25.5" customHeight="1" spans="1:7">
      <c r="A7" s="74" t="s">
        <v>49</v>
      </c>
      <c r="B7" s="75" t="s">
        <v>50</v>
      </c>
      <c r="C7" s="111">
        <f>C8+C9+C10</f>
        <v>367.23</v>
      </c>
      <c r="D7" s="111">
        <f>D8+D9+D10</f>
        <v>367.23</v>
      </c>
      <c r="E7" s="81"/>
      <c r="F7" s="81"/>
      <c r="G7" s="81"/>
    </row>
    <row r="8" s="70" customFormat="1" ht="25.5" customHeight="1" spans="1:7">
      <c r="A8" s="74" t="s">
        <v>51</v>
      </c>
      <c r="B8" s="75" t="s">
        <v>52</v>
      </c>
      <c r="C8" s="111">
        <v>175.11</v>
      </c>
      <c r="D8" s="111">
        <v>175.11</v>
      </c>
      <c r="E8" s="81"/>
      <c r="F8" s="81"/>
      <c r="G8" s="81"/>
    </row>
    <row r="9" s="70" customFormat="1" ht="25.5" customHeight="1" spans="1:7">
      <c r="A9" s="74" t="s">
        <v>53</v>
      </c>
      <c r="B9" s="75" t="s">
        <v>54</v>
      </c>
      <c r="C9" s="111">
        <v>1</v>
      </c>
      <c r="D9" s="111">
        <v>1</v>
      </c>
      <c r="E9" s="81"/>
      <c r="F9" s="81"/>
      <c r="G9" s="81"/>
    </row>
    <row r="10" s="70" customFormat="1" ht="25.5" customHeight="1" spans="1:7">
      <c r="A10" s="74" t="s">
        <v>55</v>
      </c>
      <c r="B10" s="75" t="s">
        <v>56</v>
      </c>
      <c r="C10" s="111">
        <v>191.12</v>
      </c>
      <c r="D10" s="111">
        <v>191.12</v>
      </c>
      <c r="E10" s="81"/>
      <c r="F10" s="81"/>
      <c r="G10" s="81"/>
    </row>
    <row r="11" customFormat="1" ht="25.5" customHeight="1" spans="1:7">
      <c r="A11" s="74" t="s">
        <v>57</v>
      </c>
      <c r="B11" s="76" t="s">
        <v>58</v>
      </c>
      <c r="C11" s="111">
        <v>65.5</v>
      </c>
      <c r="D11" s="111">
        <v>65.5</v>
      </c>
      <c r="E11" s="82"/>
      <c r="F11" s="82"/>
      <c r="G11" s="82"/>
    </row>
    <row r="12" customFormat="1" ht="25.5" customHeight="1" spans="1:7">
      <c r="A12" s="74" t="s">
        <v>59</v>
      </c>
      <c r="B12" s="77" t="s">
        <v>60</v>
      </c>
      <c r="C12" s="111">
        <v>9.04</v>
      </c>
      <c r="D12" s="111">
        <v>9.05</v>
      </c>
      <c r="E12" s="77"/>
      <c r="F12" s="77"/>
      <c r="G12" s="77"/>
    </row>
    <row r="13" customFormat="1" ht="25.5" customHeight="1" spans="1:7">
      <c r="A13" s="74" t="s">
        <v>61</v>
      </c>
      <c r="B13" s="75" t="s">
        <v>62</v>
      </c>
      <c r="C13" s="111"/>
      <c r="D13" s="111"/>
      <c r="E13" s="77"/>
      <c r="F13" s="77"/>
      <c r="G13" s="77"/>
    </row>
    <row r="14" customFormat="1" ht="25.5" customHeight="1" spans="1:7">
      <c r="A14" s="74" t="s">
        <v>63</v>
      </c>
      <c r="B14" s="77" t="s">
        <v>64</v>
      </c>
      <c r="C14" s="111">
        <v>37.64</v>
      </c>
      <c r="D14" s="111">
        <v>37.64</v>
      </c>
      <c r="E14" s="77"/>
      <c r="F14" s="77"/>
      <c r="G14" s="77"/>
    </row>
    <row r="15" customFormat="1" ht="25.5" customHeight="1" spans="1:7">
      <c r="A15" s="74" t="s">
        <v>65</v>
      </c>
      <c r="B15" s="75" t="s">
        <v>66</v>
      </c>
      <c r="C15" s="111">
        <v>18.82</v>
      </c>
      <c r="D15" s="111">
        <v>18.82</v>
      </c>
      <c r="E15" s="77"/>
      <c r="F15" s="77"/>
      <c r="G15" s="77"/>
    </row>
    <row r="16" ht="25.5" customHeight="1" spans="1:7">
      <c r="A16" s="74" t="s">
        <v>67</v>
      </c>
      <c r="B16" s="75" t="s">
        <v>68</v>
      </c>
      <c r="C16" s="111">
        <v>17.51</v>
      </c>
      <c r="D16" s="111">
        <v>17.51</v>
      </c>
      <c r="E16" s="77"/>
      <c r="F16" s="77"/>
      <c r="G16" s="77"/>
    </row>
    <row r="17" ht="26" customHeight="1" spans="1:7">
      <c r="A17" s="74" t="s">
        <v>69</v>
      </c>
      <c r="B17" s="75" t="s">
        <v>70</v>
      </c>
      <c r="C17" s="111">
        <v>17.51</v>
      </c>
      <c r="D17" s="111">
        <v>17.51</v>
      </c>
      <c r="E17" s="77"/>
      <c r="F17" s="77"/>
      <c r="G17" s="77"/>
    </row>
    <row r="18" ht="26" customHeight="1" spans="1:7">
      <c r="A18" s="74" t="s">
        <v>71</v>
      </c>
      <c r="B18" s="75" t="s">
        <v>72</v>
      </c>
      <c r="C18" s="111">
        <v>4.8</v>
      </c>
      <c r="D18" s="111">
        <v>4.8</v>
      </c>
      <c r="E18" s="77"/>
      <c r="F18" s="77"/>
      <c r="G18" s="77"/>
    </row>
    <row r="19" ht="26" customHeight="1" spans="1:7">
      <c r="A19" s="74" t="s">
        <v>73</v>
      </c>
      <c r="B19" s="75" t="s">
        <v>74</v>
      </c>
      <c r="C19" s="111">
        <v>10.5</v>
      </c>
      <c r="D19" s="111">
        <v>10.5</v>
      </c>
      <c r="E19" s="68"/>
      <c r="F19" s="68"/>
      <c r="G19" s="68"/>
    </row>
    <row r="20" ht="26" customHeight="1" spans="1:7">
      <c r="A20" s="74" t="s">
        <v>75</v>
      </c>
      <c r="B20" s="75" t="s">
        <v>76</v>
      </c>
      <c r="C20" s="111">
        <v>2.21</v>
      </c>
      <c r="D20" s="111">
        <v>2.21</v>
      </c>
      <c r="E20" s="68"/>
      <c r="F20" s="68"/>
      <c r="G20" s="68"/>
    </row>
    <row r="21" ht="26" customHeight="1" spans="1:7">
      <c r="A21" s="74" t="s">
        <v>77</v>
      </c>
      <c r="B21" s="75" t="s">
        <v>78</v>
      </c>
      <c r="C21" s="111">
        <v>38.28</v>
      </c>
      <c r="D21" s="111">
        <v>38.28</v>
      </c>
      <c r="E21" s="68"/>
      <c r="F21" s="68"/>
      <c r="G21" s="68"/>
    </row>
    <row r="22" ht="26" customHeight="1" spans="1:7">
      <c r="A22" s="74" t="s">
        <v>79</v>
      </c>
      <c r="B22" s="75" t="s">
        <v>80</v>
      </c>
      <c r="C22" s="111">
        <v>38.28</v>
      </c>
      <c r="D22" s="111">
        <v>38.28</v>
      </c>
      <c r="E22" s="68"/>
      <c r="F22" s="68"/>
      <c r="G22" s="68"/>
    </row>
    <row r="23" ht="26" customHeight="1" spans="1:7">
      <c r="A23" s="74" t="s">
        <v>81</v>
      </c>
      <c r="B23" s="75" t="s">
        <v>82</v>
      </c>
      <c r="C23" s="111">
        <v>38.28</v>
      </c>
      <c r="D23" s="111">
        <v>38.28</v>
      </c>
      <c r="E23" s="68"/>
      <c r="F23" s="68"/>
      <c r="G23" s="68"/>
    </row>
    <row r="24" ht="26" customHeight="1" spans="1:7">
      <c r="A24" s="74" t="s">
        <v>83</v>
      </c>
      <c r="B24" s="75"/>
      <c r="C24" s="111">
        <f>C1+C6+C11+C16+C21</f>
        <v>488.52</v>
      </c>
      <c r="D24" s="111">
        <f>D1+D6+D11+D16+D21</f>
        <v>488.52</v>
      </c>
      <c r="E24" s="68"/>
      <c r="F24" s="68"/>
      <c r="G24" s="68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scale="79" fitToWidth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topLeftCell="A16" workbookViewId="0">
      <selection activeCell="D24" sqref="D24:E24"/>
    </sheetView>
  </sheetViews>
  <sheetFormatPr defaultColWidth="6.875" defaultRowHeight="11.25" outlineLevelCol="4"/>
  <cols>
    <col min="1" max="1" width="21.7833333333333" style="62" customWidth="1"/>
    <col min="2" max="2" width="37.8583333333333" style="62" customWidth="1"/>
    <col min="3" max="5" width="24.125" style="62" customWidth="1"/>
    <col min="6" max="6" width="6.875" style="62"/>
    <col min="7" max="7" width="7.375" style="62"/>
    <col min="8" max="16384" width="6.875" style="62"/>
  </cols>
  <sheetData>
    <row r="1" ht="16.5" customHeight="1" spans="1:5">
      <c r="A1" s="47" t="s">
        <v>84</v>
      </c>
      <c r="B1" s="48"/>
      <c r="C1" s="48"/>
      <c r="D1" s="69"/>
      <c r="E1" s="69"/>
    </row>
    <row r="2" ht="16.5" customHeight="1" spans="1:5">
      <c r="A2" s="48"/>
      <c r="B2" s="48"/>
      <c r="C2" s="48"/>
      <c r="D2" s="69"/>
      <c r="E2" s="69"/>
    </row>
    <row r="3" ht="29.25" customHeight="1" spans="1:5">
      <c r="A3" s="71" t="s">
        <v>85</v>
      </c>
      <c r="B3" s="71"/>
      <c r="C3" s="71"/>
      <c r="D3" s="71"/>
      <c r="E3" s="71"/>
    </row>
    <row r="4" ht="26.25" customHeight="1" spans="1:5">
      <c r="A4" s="72"/>
      <c r="B4" s="72"/>
      <c r="C4" s="72"/>
      <c r="D4" s="72"/>
      <c r="E4" s="84" t="s">
        <v>2</v>
      </c>
    </row>
    <row r="5" ht="26.25" customHeight="1" spans="1:5">
      <c r="A5" s="116" t="s">
        <v>40</v>
      </c>
      <c r="B5" s="117"/>
      <c r="C5" s="118" t="s">
        <v>37</v>
      </c>
      <c r="D5" s="118" t="s">
        <v>86</v>
      </c>
      <c r="E5" s="118" t="s">
        <v>87</v>
      </c>
    </row>
    <row r="6" s="70" customFormat="1" ht="27.75" customHeight="1" spans="1:5">
      <c r="A6" s="73" t="s">
        <v>45</v>
      </c>
      <c r="B6" s="73" t="s">
        <v>46</v>
      </c>
      <c r="C6" s="119"/>
      <c r="D6" s="119"/>
      <c r="E6" s="119"/>
    </row>
    <row r="7" s="70" customFormat="1" ht="30" customHeight="1" spans="1:5">
      <c r="A7" s="74" t="s">
        <v>47</v>
      </c>
      <c r="B7" s="75" t="s">
        <v>48</v>
      </c>
      <c r="C7" s="111">
        <v>367.23</v>
      </c>
      <c r="D7" s="111">
        <v>285.46</v>
      </c>
      <c r="E7" s="111">
        <v>81.77</v>
      </c>
    </row>
    <row r="8" s="70" customFormat="1" ht="30" customHeight="1" spans="1:5">
      <c r="A8" s="74" t="s">
        <v>49</v>
      </c>
      <c r="B8" s="75" t="s">
        <v>50</v>
      </c>
      <c r="C8" s="111">
        <v>367.23</v>
      </c>
      <c r="D8" s="111">
        <v>285.46</v>
      </c>
      <c r="E8" s="111">
        <v>81.77</v>
      </c>
    </row>
    <row r="9" s="70" customFormat="1" ht="30" customHeight="1" spans="1:5">
      <c r="A9" s="74" t="s">
        <v>51</v>
      </c>
      <c r="B9" s="75" t="s">
        <v>52</v>
      </c>
      <c r="C9" s="111">
        <v>175.11</v>
      </c>
      <c r="D9" s="111">
        <v>94.34</v>
      </c>
      <c r="E9" s="111">
        <v>80.77</v>
      </c>
    </row>
    <row r="10" s="70" customFormat="1" ht="30" customHeight="1" spans="1:5">
      <c r="A10" s="74" t="s">
        <v>53</v>
      </c>
      <c r="B10" s="75" t="s">
        <v>54</v>
      </c>
      <c r="C10" s="111">
        <v>1</v>
      </c>
      <c r="D10" s="111"/>
      <c r="E10" s="111">
        <v>1</v>
      </c>
    </row>
    <row r="11" customFormat="1" ht="30" customHeight="1" spans="1:5">
      <c r="A11" s="74" t="s">
        <v>55</v>
      </c>
      <c r="B11" s="75" t="s">
        <v>56</v>
      </c>
      <c r="C11" s="111">
        <v>191.12</v>
      </c>
      <c r="D11" s="111">
        <v>191.12</v>
      </c>
      <c r="E11" s="111">
        <v>0</v>
      </c>
    </row>
    <row r="12" customFormat="1" ht="30" customHeight="1" spans="1:5">
      <c r="A12" s="74" t="s">
        <v>57</v>
      </c>
      <c r="B12" s="76" t="s">
        <v>58</v>
      </c>
      <c r="C12" s="111">
        <v>65.5</v>
      </c>
      <c r="D12" s="111">
        <v>65.5</v>
      </c>
      <c r="E12" s="111"/>
    </row>
    <row r="13" customFormat="1" ht="30" customHeight="1" spans="1:5">
      <c r="A13" s="74" t="s">
        <v>59</v>
      </c>
      <c r="B13" s="77" t="s">
        <v>60</v>
      </c>
      <c r="C13" s="111">
        <v>9.04</v>
      </c>
      <c r="D13" s="111">
        <v>9.04</v>
      </c>
      <c r="E13" s="111"/>
    </row>
    <row r="14" ht="30" customHeight="1" spans="1:5">
      <c r="A14" s="74" t="s">
        <v>63</v>
      </c>
      <c r="B14" s="77" t="s">
        <v>64</v>
      </c>
      <c r="C14" s="111">
        <v>37.64</v>
      </c>
      <c r="D14" s="111">
        <v>37.64</v>
      </c>
      <c r="E14" s="111"/>
    </row>
    <row r="15" ht="29" customHeight="1" spans="1:5">
      <c r="A15" s="74" t="s">
        <v>65</v>
      </c>
      <c r="B15" s="75" t="s">
        <v>66</v>
      </c>
      <c r="C15" s="111">
        <v>18.82</v>
      </c>
      <c r="D15" s="111">
        <v>18.82</v>
      </c>
      <c r="E15" s="111"/>
    </row>
    <row r="16" ht="29" customHeight="1" spans="1:5">
      <c r="A16" s="74" t="s">
        <v>67</v>
      </c>
      <c r="B16" s="75" t="s">
        <v>68</v>
      </c>
      <c r="C16" s="111">
        <v>17.51</v>
      </c>
      <c r="D16" s="111">
        <v>17.51</v>
      </c>
      <c r="E16" s="111"/>
    </row>
    <row r="17" ht="29" customHeight="1" spans="1:5">
      <c r="A17" s="74" t="s">
        <v>69</v>
      </c>
      <c r="B17" s="75" t="s">
        <v>70</v>
      </c>
      <c r="C17" s="111">
        <v>17.51</v>
      </c>
      <c r="D17" s="111">
        <v>17.51</v>
      </c>
      <c r="E17" s="111"/>
    </row>
    <row r="18" ht="29" customHeight="1" spans="1:5">
      <c r="A18" s="74" t="s">
        <v>71</v>
      </c>
      <c r="B18" s="75" t="s">
        <v>72</v>
      </c>
      <c r="C18" s="111">
        <v>4.8</v>
      </c>
      <c r="D18" s="111">
        <v>4.8</v>
      </c>
      <c r="E18" s="111"/>
    </row>
    <row r="19" ht="29" customHeight="1" spans="1:5">
      <c r="A19" s="74" t="s">
        <v>73</v>
      </c>
      <c r="B19" s="75" t="s">
        <v>74</v>
      </c>
      <c r="C19" s="111">
        <v>10.5</v>
      </c>
      <c r="D19" s="111">
        <v>10.5</v>
      </c>
      <c r="E19" s="111"/>
    </row>
    <row r="20" ht="29" customHeight="1" spans="1:5">
      <c r="A20" s="74" t="s">
        <v>75</v>
      </c>
      <c r="B20" s="75" t="s">
        <v>76</v>
      </c>
      <c r="C20" s="111">
        <v>2.21</v>
      </c>
      <c r="D20" s="111">
        <v>2.21</v>
      </c>
      <c r="E20" s="111"/>
    </row>
    <row r="21" ht="29" customHeight="1" spans="1:5">
      <c r="A21" s="74" t="s">
        <v>77</v>
      </c>
      <c r="B21" s="75" t="s">
        <v>78</v>
      </c>
      <c r="C21" s="111">
        <v>38.28</v>
      </c>
      <c r="D21" s="111">
        <v>38.28</v>
      </c>
      <c r="E21" s="111"/>
    </row>
    <row r="22" ht="29" customHeight="1" spans="1:5">
      <c r="A22" s="74" t="s">
        <v>79</v>
      </c>
      <c r="B22" s="75" t="s">
        <v>80</v>
      </c>
      <c r="C22" s="111">
        <v>38.28</v>
      </c>
      <c r="D22" s="111">
        <v>38.28</v>
      </c>
      <c r="E22" s="111"/>
    </row>
    <row r="23" ht="29" customHeight="1" spans="1:5">
      <c r="A23" s="74" t="s">
        <v>81</v>
      </c>
      <c r="B23" s="75" t="s">
        <v>82</v>
      </c>
      <c r="C23" s="111">
        <v>38.28</v>
      </c>
      <c r="D23" s="111">
        <v>38.28</v>
      </c>
      <c r="E23" s="111"/>
    </row>
    <row r="24" s="62" customFormat="1" ht="25.5" customHeight="1" spans="1:5">
      <c r="A24" s="78" t="s">
        <v>88</v>
      </c>
      <c r="B24" s="79"/>
      <c r="C24" s="111">
        <f>C7+C12+C16+C21</f>
        <v>488.52</v>
      </c>
      <c r="D24" s="111">
        <f>D7+D12+D16+D21</f>
        <v>406.75</v>
      </c>
      <c r="E24" s="111">
        <f>E7+E12+E16+E21</f>
        <v>81.77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scale="72" fitToWidth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topLeftCell="A25" workbookViewId="0">
      <selection activeCell="D15" sqref="D15"/>
    </sheetView>
  </sheetViews>
  <sheetFormatPr defaultColWidth="6.875" defaultRowHeight="11.25" outlineLevelCol="5"/>
  <cols>
    <col min="1" max="1" width="34.7916666666667" style="62" customWidth="1"/>
    <col min="2" max="2" width="26.7666666666667" style="62" customWidth="1"/>
    <col min="3" max="3" width="42.8416666666667" style="62" customWidth="1"/>
    <col min="4" max="4" width="28.7166666666667" style="62" customWidth="1"/>
    <col min="5" max="5" width="29.0166666666667" style="62" customWidth="1"/>
    <col min="6" max="6" width="29.3" style="62" customWidth="1"/>
    <col min="7" max="16384" width="6.875" style="62"/>
  </cols>
  <sheetData>
    <row r="1" ht="16.5" customHeight="1" spans="1:6">
      <c r="A1" s="72" t="s">
        <v>89</v>
      </c>
      <c r="B1" s="112"/>
      <c r="C1" s="112"/>
      <c r="D1" s="112"/>
      <c r="E1" s="112"/>
      <c r="F1" s="113"/>
    </row>
    <row r="2" ht="18.75" customHeight="1" spans="1:6">
      <c r="A2" s="114"/>
      <c r="B2" s="112"/>
      <c r="C2" s="112"/>
      <c r="D2" s="112"/>
      <c r="E2" s="112"/>
      <c r="F2" s="113"/>
    </row>
    <row r="3" ht="21" customHeight="1" spans="1:6">
      <c r="A3" s="88" t="s">
        <v>90</v>
      </c>
      <c r="B3" s="88"/>
      <c r="C3" s="88"/>
      <c r="D3" s="88"/>
      <c r="E3" s="88"/>
      <c r="F3" s="88"/>
    </row>
    <row r="4" ht="14.25" customHeight="1" spans="1:6">
      <c r="A4" s="115"/>
      <c r="B4" s="115"/>
      <c r="C4" s="115"/>
      <c r="D4" s="115"/>
      <c r="E4" s="115"/>
      <c r="F4" s="90" t="s">
        <v>2</v>
      </c>
    </row>
    <row r="5" ht="24" customHeight="1" spans="1:6">
      <c r="A5" s="127" t="s">
        <v>3</v>
      </c>
      <c r="B5" s="73"/>
      <c r="C5" s="127" t="s">
        <v>4</v>
      </c>
      <c r="D5" s="73"/>
      <c r="E5" s="73"/>
      <c r="F5" s="73"/>
    </row>
    <row r="6" ht="24" customHeight="1" spans="1:6">
      <c r="A6" s="127" t="s">
        <v>5</v>
      </c>
      <c r="B6" s="127" t="s">
        <v>6</v>
      </c>
      <c r="C6" s="73" t="s">
        <v>40</v>
      </c>
      <c r="D6" s="73" t="s">
        <v>6</v>
      </c>
      <c r="E6" s="73"/>
      <c r="F6" s="73"/>
    </row>
    <row r="7" ht="24" customHeight="1" spans="1:6">
      <c r="A7" s="73"/>
      <c r="B7" s="73"/>
      <c r="C7" s="73"/>
      <c r="D7" s="73" t="s">
        <v>91</v>
      </c>
      <c r="E7" s="73" t="s">
        <v>41</v>
      </c>
      <c r="F7" s="73" t="s">
        <v>92</v>
      </c>
    </row>
    <row r="8" ht="28.5" customHeight="1" spans="1:6">
      <c r="A8" s="77" t="s">
        <v>11</v>
      </c>
      <c r="B8" s="81">
        <v>488.52</v>
      </c>
      <c r="C8" s="75" t="s">
        <v>12</v>
      </c>
      <c r="D8" s="111">
        <v>367.23</v>
      </c>
      <c r="E8" s="111">
        <v>367.23</v>
      </c>
      <c r="F8" s="81"/>
    </row>
    <row r="9" ht="28.5" customHeight="1" spans="1:6">
      <c r="A9" s="77" t="s">
        <v>13</v>
      </c>
      <c r="B9" s="81"/>
      <c r="C9" s="75" t="s">
        <v>14</v>
      </c>
      <c r="D9" s="75"/>
      <c r="E9" s="75"/>
      <c r="F9" s="81"/>
    </row>
    <row r="10" ht="28.5" customHeight="1" spans="1:6">
      <c r="A10" s="77"/>
      <c r="B10" s="77"/>
      <c r="C10" s="75" t="s">
        <v>16</v>
      </c>
      <c r="D10" s="75"/>
      <c r="E10" s="75"/>
      <c r="F10" s="81"/>
    </row>
    <row r="11" ht="28.5" customHeight="1" spans="1:6">
      <c r="A11" s="77"/>
      <c r="B11" s="77"/>
      <c r="C11" s="77" t="s">
        <v>18</v>
      </c>
      <c r="D11" s="77"/>
      <c r="E11" s="77"/>
      <c r="F11" s="81"/>
    </row>
    <row r="12" ht="28.5" customHeight="1" spans="1:6">
      <c r="A12" s="77"/>
      <c r="B12" s="77"/>
      <c r="C12" s="75" t="s">
        <v>19</v>
      </c>
      <c r="D12" s="75"/>
      <c r="E12" s="75"/>
      <c r="F12" s="81"/>
    </row>
    <row r="13" ht="28.5" customHeight="1" spans="1:6">
      <c r="A13" s="77"/>
      <c r="B13" s="77"/>
      <c r="C13" s="75" t="s">
        <v>20</v>
      </c>
      <c r="D13" s="75"/>
      <c r="E13" s="75"/>
      <c r="F13" s="81"/>
    </row>
    <row r="14" ht="28.5" customHeight="1" spans="1:6">
      <c r="A14" s="77"/>
      <c r="B14" s="77"/>
      <c r="C14" s="77" t="s">
        <v>21</v>
      </c>
      <c r="D14" s="77"/>
      <c r="E14" s="77"/>
      <c r="F14" s="77"/>
    </row>
    <row r="15" ht="28.5" customHeight="1" spans="1:6">
      <c r="A15" s="77"/>
      <c r="B15" s="77"/>
      <c r="C15" s="77" t="s">
        <v>22</v>
      </c>
      <c r="D15" s="93">
        <v>65.5</v>
      </c>
      <c r="E15" s="93">
        <v>65.5</v>
      </c>
      <c r="F15" s="77"/>
    </row>
    <row r="16" ht="28.5" customHeight="1" spans="1:6">
      <c r="A16" s="77"/>
      <c r="B16" s="77"/>
      <c r="C16" s="75" t="s">
        <v>23</v>
      </c>
      <c r="D16" s="93">
        <v>17.5</v>
      </c>
      <c r="E16" s="93">
        <v>17.5</v>
      </c>
      <c r="F16" s="77"/>
    </row>
    <row r="17" ht="28.5" customHeight="1" spans="1:6">
      <c r="A17" s="77"/>
      <c r="B17" s="77"/>
      <c r="C17" s="75" t="s">
        <v>24</v>
      </c>
      <c r="D17" s="93"/>
      <c r="E17" s="93"/>
      <c r="F17" s="77"/>
    </row>
    <row r="18" ht="28.5" customHeight="1" spans="1:6">
      <c r="A18" s="77"/>
      <c r="B18" s="77"/>
      <c r="C18" s="77" t="s">
        <v>25</v>
      </c>
      <c r="D18" s="93"/>
      <c r="E18" s="93"/>
      <c r="F18" s="77"/>
    </row>
    <row r="19" ht="28.5" customHeight="1" spans="1:6">
      <c r="A19" s="77"/>
      <c r="B19" s="77"/>
      <c r="C19" s="77" t="s">
        <v>26</v>
      </c>
      <c r="D19" s="93"/>
      <c r="E19" s="93"/>
      <c r="F19" s="77"/>
    </row>
    <row r="20" ht="28.5" customHeight="1" spans="1:6">
      <c r="A20" s="77"/>
      <c r="B20" s="77"/>
      <c r="C20" s="77" t="s">
        <v>27</v>
      </c>
      <c r="D20" s="93"/>
      <c r="E20" s="93"/>
      <c r="F20" s="77"/>
    </row>
    <row r="21" ht="28.5" customHeight="1" spans="1:6">
      <c r="A21" s="77"/>
      <c r="B21" s="77"/>
      <c r="C21" s="77" t="s">
        <v>93</v>
      </c>
      <c r="D21" s="93"/>
      <c r="E21" s="93"/>
      <c r="F21" s="77"/>
    </row>
    <row r="22" ht="28.5" customHeight="1" spans="1:6">
      <c r="A22" s="77"/>
      <c r="B22" s="77"/>
      <c r="C22" s="77" t="s">
        <v>29</v>
      </c>
      <c r="D22" s="93"/>
      <c r="E22" s="93"/>
      <c r="F22" s="77"/>
    </row>
    <row r="23" ht="28.5" customHeight="1" spans="1:6">
      <c r="A23" s="77"/>
      <c r="B23" s="77"/>
      <c r="C23" s="77" t="s">
        <v>30</v>
      </c>
      <c r="D23" s="93"/>
      <c r="E23" s="93"/>
      <c r="F23" s="77"/>
    </row>
    <row r="24" ht="28.5" customHeight="1" spans="1:6">
      <c r="A24" s="77"/>
      <c r="B24" s="77"/>
      <c r="C24" s="77" t="s">
        <v>31</v>
      </c>
      <c r="D24" s="93"/>
      <c r="E24" s="93"/>
      <c r="F24" s="77"/>
    </row>
    <row r="25" ht="28.5" customHeight="1" spans="1:6">
      <c r="A25" s="77"/>
      <c r="B25" s="77"/>
      <c r="C25" s="77" t="s">
        <v>32</v>
      </c>
      <c r="D25" s="93">
        <v>38.28</v>
      </c>
      <c r="E25" s="93">
        <v>38.28</v>
      </c>
      <c r="F25" s="77"/>
    </row>
    <row r="26" ht="28.5" customHeight="1" spans="1:6">
      <c r="A26" s="77"/>
      <c r="B26" s="77"/>
      <c r="C26" s="77" t="s">
        <v>33</v>
      </c>
      <c r="D26" s="93"/>
      <c r="E26" s="93"/>
      <c r="F26" s="77"/>
    </row>
    <row r="27" ht="28.5" customHeight="1" spans="1:6">
      <c r="A27" s="77"/>
      <c r="B27" s="77"/>
      <c r="C27" s="77" t="s">
        <v>34</v>
      </c>
      <c r="D27" s="93"/>
      <c r="E27" s="93"/>
      <c r="F27" s="77"/>
    </row>
    <row r="28" ht="28.5" customHeight="1" spans="1:6">
      <c r="A28" s="77"/>
      <c r="B28" s="77"/>
      <c r="C28" s="77" t="s">
        <v>35</v>
      </c>
      <c r="D28" s="93"/>
      <c r="E28" s="93"/>
      <c r="F28" s="77"/>
    </row>
    <row r="29" ht="28.5" customHeight="1" spans="1:6">
      <c r="A29" s="73" t="s">
        <v>36</v>
      </c>
      <c r="B29" s="81">
        <v>488.52</v>
      </c>
      <c r="C29" s="73" t="s">
        <v>37</v>
      </c>
      <c r="D29" s="93">
        <v>488.52</v>
      </c>
      <c r="E29" s="93">
        <v>488.52</v>
      </c>
      <c r="F29" s="7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scale="52" fitToWidth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showGridLines="0" showZeros="0" topLeftCell="A13" workbookViewId="0">
      <selection activeCell="G26" sqref="G26"/>
    </sheetView>
  </sheetViews>
  <sheetFormatPr defaultColWidth="6.875" defaultRowHeight="11.25"/>
  <cols>
    <col min="1" max="1" width="18.125" style="62" customWidth="1"/>
    <col min="2" max="2" width="32.375" style="62" customWidth="1"/>
    <col min="3" max="11" width="11.75" style="62" customWidth="1"/>
    <col min="12" max="12" width="12" style="62"/>
    <col min="13" max="16384" width="6.875" style="62"/>
  </cols>
  <sheetData>
    <row r="1" ht="16.5" customHeight="1" spans="1:11">
      <c r="A1" s="47" t="s">
        <v>94</v>
      </c>
      <c r="B1" s="48"/>
      <c r="C1" s="48"/>
      <c r="D1" s="48"/>
      <c r="E1" s="48"/>
      <c r="F1" s="48"/>
      <c r="G1" s="48"/>
      <c r="H1" s="48"/>
      <c r="I1" s="69"/>
      <c r="J1" s="69"/>
      <c r="K1" s="69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69"/>
      <c r="J2" s="69"/>
      <c r="K2" s="69"/>
    </row>
    <row r="3" ht="29.25" customHeight="1" spans="1:11">
      <c r="A3" s="71" t="s">
        <v>95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109"/>
      <c r="B4" s="109"/>
      <c r="C4" s="109"/>
      <c r="D4" s="109"/>
      <c r="E4" s="109"/>
      <c r="F4" s="109"/>
      <c r="G4" s="109"/>
      <c r="H4" s="109"/>
      <c r="I4" s="109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96</v>
      </c>
      <c r="D5" s="73"/>
      <c r="E5" s="73"/>
      <c r="F5" s="73" t="s">
        <v>97</v>
      </c>
      <c r="G5" s="73"/>
      <c r="H5" s="73"/>
      <c r="I5" s="73" t="s">
        <v>98</v>
      </c>
      <c r="J5" s="73"/>
      <c r="K5" s="73"/>
    </row>
    <row r="6" s="70" customFormat="1" ht="30.75" customHeight="1" spans="1:11">
      <c r="A6" s="73" t="s">
        <v>45</v>
      </c>
      <c r="B6" s="73" t="s">
        <v>46</v>
      </c>
      <c r="C6" s="73" t="s">
        <v>83</v>
      </c>
      <c r="D6" s="73" t="s">
        <v>86</v>
      </c>
      <c r="E6" s="73" t="s">
        <v>87</v>
      </c>
      <c r="F6" s="73" t="s">
        <v>83</v>
      </c>
      <c r="G6" s="73" t="s">
        <v>86</v>
      </c>
      <c r="H6" s="73" t="s">
        <v>87</v>
      </c>
      <c r="I6" s="73" t="s">
        <v>83</v>
      </c>
      <c r="J6" s="73" t="s">
        <v>86</v>
      </c>
      <c r="K6" s="73" t="s">
        <v>87</v>
      </c>
    </row>
    <row r="7" s="70" customFormat="1" ht="30.75" customHeight="1" spans="1:11">
      <c r="A7" s="110">
        <v>201</v>
      </c>
      <c r="B7" s="73" t="s">
        <v>48</v>
      </c>
      <c r="C7" s="111">
        <f t="shared" ref="C7:C24" si="0">D7+E7</f>
        <v>453.45</v>
      </c>
      <c r="D7" s="111">
        <v>395.97</v>
      </c>
      <c r="E7" s="111">
        <v>57.48</v>
      </c>
      <c r="F7" s="111">
        <f>G7+H7</f>
        <v>488.52</v>
      </c>
      <c r="G7" s="111">
        <v>406.75</v>
      </c>
      <c r="H7" s="111">
        <v>81.77</v>
      </c>
      <c r="I7" s="111">
        <f>(F7-C7)/C7*100</f>
        <v>7.73403903407211</v>
      </c>
      <c r="J7" s="111">
        <f>(G7-D7)/D7*100</f>
        <v>2.72242846680303</v>
      </c>
      <c r="K7" s="111">
        <f>(H7-E7)/E7*100</f>
        <v>42.2581767571329</v>
      </c>
    </row>
    <row r="8" s="70" customFormat="1" ht="30.75" customHeight="1" spans="1:11">
      <c r="A8" s="110" t="s">
        <v>49</v>
      </c>
      <c r="B8" s="73" t="s">
        <v>50</v>
      </c>
      <c r="C8" s="111">
        <f t="shared" si="0"/>
        <v>342.13</v>
      </c>
      <c r="D8" s="111">
        <v>284.65</v>
      </c>
      <c r="E8" s="111">
        <v>57.48</v>
      </c>
      <c r="F8" s="111">
        <f t="shared" ref="F8:F25" si="1">G8+H8</f>
        <v>367.23</v>
      </c>
      <c r="G8" s="111">
        <v>285.46</v>
      </c>
      <c r="H8" s="111">
        <v>81.77</v>
      </c>
      <c r="I8" s="111">
        <f t="shared" ref="I8:I25" si="2">(F8-C8)/C8*100</f>
        <v>7.33639259930436</v>
      </c>
      <c r="J8" s="111">
        <f t="shared" ref="J8:J25" si="3">(G8-D8)/D8*100</f>
        <v>0.284559985947656</v>
      </c>
      <c r="K8" s="111">
        <f>(H8-E8)/E8*100</f>
        <v>42.2581767571329</v>
      </c>
    </row>
    <row r="9" s="70" customFormat="1" ht="30.75" customHeight="1" spans="1:11">
      <c r="A9" s="110" t="s">
        <v>51</v>
      </c>
      <c r="B9" s="73" t="s">
        <v>52</v>
      </c>
      <c r="C9" s="111">
        <f t="shared" si="0"/>
        <v>159.76</v>
      </c>
      <c r="D9" s="111">
        <v>103.28</v>
      </c>
      <c r="E9" s="111">
        <v>56.48</v>
      </c>
      <c r="F9" s="111">
        <f t="shared" si="1"/>
        <v>175.11</v>
      </c>
      <c r="G9" s="111">
        <v>94.34</v>
      </c>
      <c r="H9" s="111">
        <v>80.77</v>
      </c>
      <c r="I9" s="111">
        <f t="shared" si="2"/>
        <v>9.60816224336506</v>
      </c>
      <c r="J9" s="111">
        <f t="shared" si="3"/>
        <v>-8.6560805577072</v>
      </c>
      <c r="K9" s="111">
        <f>(H9-E9)/E9*100</f>
        <v>43.0063739376771</v>
      </c>
    </row>
    <row r="10" s="70" customFormat="1" ht="30.75" customHeight="1" spans="1:11">
      <c r="A10" s="110" t="s">
        <v>53</v>
      </c>
      <c r="B10" s="73" t="s">
        <v>54</v>
      </c>
      <c r="C10" s="111">
        <f t="shared" si="0"/>
        <v>1</v>
      </c>
      <c r="D10" s="111"/>
      <c r="E10" s="111">
        <v>1</v>
      </c>
      <c r="F10" s="111">
        <f t="shared" si="1"/>
        <v>1</v>
      </c>
      <c r="G10" s="111"/>
      <c r="H10" s="111">
        <v>1</v>
      </c>
      <c r="I10" s="111">
        <f t="shared" si="2"/>
        <v>0</v>
      </c>
      <c r="J10" s="111"/>
      <c r="K10" s="111">
        <f>(H10-E10)/E10*100</f>
        <v>0</v>
      </c>
    </row>
    <row r="11" s="70" customFormat="1" ht="30.75" customHeight="1" spans="1:11">
      <c r="A11" s="110" t="s">
        <v>55</v>
      </c>
      <c r="B11" s="73" t="s">
        <v>56</v>
      </c>
      <c r="C11" s="111">
        <f t="shared" si="0"/>
        <v>181.37</v>
      </c>
      <c r="D11" s="111">
        <v>181.37</v>
      </c>
      <c r="E11" s="111"/>
      <c r="F11" s="111">
        <f t="shared" si="1"/>
        <v>191.12</v>
      </c>
      <c r="G11" s="111">
        <v>191.12</v>
      </c>
      <c r="H11" s="111"/>
      <c r="I11" s="111">
        <f t="shared" si="2"/>
        <v>5.375751226774</v>
      </c>
      <c r="J11" s="111">
        <f t="shared" si="3"/>
        <v>5.375751226774</v>
      </c>
      <c r="K11" s="111"/>
    </row>
    <row r="12" customFormat="1" ht="30.75" customHeight="1" spans="1:11">
      <c r="A12" s="110" t="s">
        <v>57</v>
      </c>
      <c r="B12" s="73" t="s">
        <v>58</v>
      </c>
      <c r="C12" s="111">
        <f t="shared" si="0"/>
        <v>66.16</v>
      </c>
      <c r="D12" s="111">
        <v>66.16</v>
      </c>
      <c r="E12" s="111"/>
      <c r="F12" s="111">
        <v>65.5</v>
      </c>
      <c r="G12" s="111">
        <v>65.5</v>
      </c>
      <c r="H12" s="111"/>
      <c r="I12" s="111">
        <f t="shared" si="2"/>
        <v>-0.997581620314384</v>
      </c>
      <c r="J12" s="111">
        <f t="shared" si="3"/>
        <v>-0.997581620314384</v>
      </c>
      <c r="K12" s="111"/>
    </row>
    <row r="13" ht="30.75" customHeight="1" spans="1:11">
      <c r="A13" s="110" t="s">
        <v>59</v>
      </c>
      <c r="B13" s="73" t="s">
        <v>60</v>
      </c>
      <c r="C13" s="111">
        <f t="shared" si="0"/>
        <v>8.99</v>
      </c>
      <c r="D13" s="111">
        <v>8.99</v>
      </c>
      <c r="E13" s="111"/>
      <c r="F13" s="111">
        <f>G13+H13</f>
        <v>9.04</v>
      </c>
      <c r="G13" s="111">
        <v>9.04</v>
      </c>
      <c r="H13" s="111"/>
      <c r="I13" s="111">
        <f t="shared" si="2"/>
        <v>0.556173526140144</v>
      </c>
      <c r="J13" s="111">
        <f t="shared" si="3"/>
        <v>0.556173526140144</v>
      </c>
      <c r="K13" s="111"/>
    </row>
    <row r="14" ht="30.75" customHeight="1" spans="1:11">
      <c r="A14" s="110" t="s">
        <v>61</v>
      </c>
      <c r="B14" s="73" t="s">
        <v>62</v>
      </c>
      <c r="C14" s="111">
        <f t="shared" si="0"/>
        <v>0</v>
      </c>
      <c r="D14" s="111"/>
      <c r="E14" s="111"/>
      <c r="F14" s="111">
        <f t="shared" si="1"/>
        <v>0</v>
      </c>
      <c r="G14" s="111"/>
      <c r="H14" s="111"/>
      <c r="I14" s="111"/>
      <c r="J14" s="111"/>
      <c r="K14" s="111"/>
    </row>
    <row r="15" ht="30.75" customHeight="1" spans="1:11">
      <c r="A15" s="110" t="s">
        <v>63</v>
      </c>
      <c r="B15" s="73" t="s">
        <v>64</v>
      </c>
      <c r="C15" s="111">
        <f t="shared" si="0"/>
        <v>37.17</v>
      </c>
      <c r="D15" s="111">
        <v>37.17</v>
      </c>
      <c r="E15" s="111"/>
      <c r="F15" s="111">
        <f t="shared" si="1"/>
        <v>37.64</v>
      </c>
      <c r="G15" s="111">
        <v>37.64</v>
      </c>
      <c r="H15" s="111"/>
      <c r="I15" s="111">
        <f t="shared" si="2"/>
        <v>1.26446058649448</v>
      </c>
      <c r="J15" s="111">
        <f t="shared" si="3"/>
        <v>1.26446058649448</v>
      </c>
      <c r="K15" s="111"/>
    </row>
    <row r="16" ht="30" customHeight="1" spans="1:11">
      <c r="A16" s="110" t="s">
        <v>65</v>
      </c>
      <c r="B16" s="73" t="s">
        <v>66</v>
      </c>
      <c r="C16" s="111">
        <f t="shared" si="0"/>
        <v>20</v>
      </c>
      <c r="D16" s="111">
        <v>20</v>
      </c>
      <c r="E16" s="111"/>
      <c r="F16" s="111">
        <f t="shared" si="1"/>
        <v>18.82</v>
      </c>
      <c r="G16" s="111">
        <v>18.82</v>
      </c>
      <c r="H16" s="111"/>
      <c r="I16" s="111">
        <f t="shared" si="2"/>
        <v>-5.9</v>
      </c>
      <c r="J16" s="111">
        <f t="shared" si="3"/>
        <v>-5.9</v>
      </c>
      <c r="K16" s="111"/>
    </row>
    <row r="17" ht="30" customHeight="1" spans="1:11">
      <c r="A17" s="110" t="s">
        <v>67</v>
      </c>
      <c r="B17" s="73" t="s">
        <v>68</v>
      </c>
      <c r="C17" s="111">
        <f t="shared" si="0"/>
        <v>17.29</v>
      </c>
      <c r="D17" s="111">
        <v>17.29</v>
      </c>
      <c r="E17" s="111"/>
      <c r="F17" s="111">
        <f t="shared" si="1"/>
        <v>17.51</v>
      </c>
      <c r="G17" s="111">
        <v>17.51</v>
      </c>
      <c r="H17" s="111"/>
      <c r="I17" s="111">
        <f t="shared" si="2"/>
        <v>1.2724117987276</v>
      </c>
      <c r="J17" s="111">
        <f t="shared" si="3"/>
        <v>1.2724117987276</v>
      </c>
      <c r="K17" s="111"/>
    </row>
    <row r="18" ht="30" customHeight="1" spans="1:11">
      <c r="A18" s="110" t="s">
        <v>69</v>
      </c>
      <c r="B18" s="73" t="s">
        <v>70</v>
      </c>
      <c r="C18" s="111">
        <f t="shared" si="0"/>
        <v>17.29</v>
      </c>
      <c r="D18" s="111">
        <v>17.29</v>
      </c>
      <c r="E18" s="111"/>
      <c r="F18" s="111">
        <f t="shared" si="1"/>
        <v>17.51</v>
      </c>
      <c r="G18" s="111">
        <v>17.51</v>
      </c>
      <c r="H18" s="111"/>
      <c r="I18" s="111">
        <f t="shared" si="2"/>
        <v>1.2724117987276</v>
      </c>
      <c r="J18" s="111">
        <f t="shared" si="3"/>
        <v>1.2724117987276</v>
      </c>
      <c r="K18" s="111"/>
    </row>
    <row r="19" ht="30" customHeight="1" spans="1:11">
      <c r="A19" s="110" t="s">
        <v>71</v>
      </c>
      <c r="B19" s="73" t="s">
        <v>72</v>
      </c>
      <c r="C19" s="111">
        <f t="shared" si="0"/>
        <v>4.75</v>
      </c>
      <c r="D19" s="111">
        <v>4.75</v>
      </c>
      <c r="E19" s="111"/>
      <c r="F19" s="111">
        <f t="shared" si="1"/>
        <v>4.8</v>
      </c>
      <c r="G19" s="111">
        <v>4.8</v>
      </c>
      <c r="H19" s="111"/>
      <c r="I19" s="111">
        <f t="shared" si="2"/>
        <v>1.05263157894736</v>
      </c>
      <c r="J19" s="111">
        <f t="shared" si="3"/>
        <v>1.05263157894736</v>
      </c>
      <c r="K19" s="111"/>
    </row>
    <row r="20" ht="30" customHeight="1" spans="1:11">
      <c r="A20" s="110" t="s">
        <v>73</v>
      </c>
      <c r="B20" s="73" t="s">
        <v>74</v>
      </c>
      <c r="C20" s="111">
        <f t="shared" si="0"/>
        <v>10.35</v>
      </c>
      <c r="D20" s="111">
        <v>10.35</v>
      </c>
      <c r="E20" s="111"/>
      <c r="F20" s="111">
        <f t="shared" si="1"/>
        <v>10.5</v>
      </c>
      <c r="G20" s="111">
        <v>10.5</v>
      </c>
      <c r="H20" s="111"/>
      <c r="I20" s="111">
        <f t="shared" si="2"/>
        <v>1.44927536231884</v>
      </c>
      <c r="J20" s="111">
        <f t="shared" si="3"/>
        <v>1.44927536231884</v>
      </c>
      <c r="K20" s="111"/>
    </row>
    <row r="21" ht="30" customHeight="1" spans="1:11">
      <c r="A21" s="110" t="s">
        <v>75</v>
      </c>
      <c r="B21" s="73" t="s">
        <v>76</v>
      </c>
      <c r="C21" s="111">
        <f t="shared" si="0"/>
        <v>2.19</v>
      </c>
      <c r="D21" s="111">
        <v>2.19</v>
      </c>
      <c r="E21" s="111"/>
      <c r="F21" s="111">
        <f t="shared" si="1"/>
        <v>2.21</v>
      </c>
      <c r="G21" s="111">
        <v>2.21</v>
      </c>
      <c r="H21" s="111"/>
      <c r="I21" s="111">
        <f t="shared" si="2"/>
        <v>0.913242009132421</v>
      </c>
      <c r="J21" s="111">
        <f t="shared" si="3"/>
        <v>0.913242009132421</v>
      </c>
      <c r="K21" s="111"/>
    </row>
    <row r="22" ht="30" customHeight="1" spans="1:11">
      <c r="A22" s="110" t="s">
        <v>77</v>
      </c>
      <c r="B22" s="73" t="s">
        <v>78</v>
      </c>
      <c r="C22" s="111">
        <f t="shared" si="0"/>
        <v>27.87</v>
      </c>
      <c r="D22" s="111">
        <v>27.87</v>
      </c>
      <c r="E22" s="111"/>
      <c r="F22" s="111">
        <f t="shared" si="1"/>
        <v>38.28</v>
      </c>
      <c r="G22" s="111">
        <v>38.28</v>
      </c>
      <c r="H22" s="111"/>
      <c r="I22" s="111">
        <f t="shared" si="2"/>
        <v>37.3519913885899</v>
      </c>
      <c r="J22" s="111">
        <f t="shared" si="3"/>
        <v>37.3519913885899</v>
      </c>
      <c r="K22" s="111"/>
    </row>
    <row r="23" ht="30" customHeight="1" spans="1:11">
      <c r="A23" s="110" t="s">
        <v>79</v>
      </c>
      <c r="B23" s="73" t="s">
        <v>80</v>
      </c>
      <c r="C23" s="111">
        <f t="shared" si="0"/>
        <v>27.87</v>
      </c>
      <c r="D23" s="111">
        <v>27.87</v>
      </c>
      <c r="E23" s="111"/>
      <c r="F23" s="111">
        <f t="shared" si="1"/>
        <v>38.28</v>
      </c>
      <c r="G23" s="111">
        <v>38.28</v>
      </c>
      <c r="H23" s="111"/>
      <c r="I23" s="111">
        <f t="shared" si="2"/>
        <v>37.3519913885899</v>
      </c>
      <c r="J23" s="111">
        <f t="shared" si="3"/>
        <v>37.3519913885899</v>
      </c>
      <c r="K23" s="111"/>
    </row>
    <row r="24" ht="30" customHeight="1" spans="1:11">
      <c r="A24" s="110" t="s">
        <v>81</v>
      </c>
      <c r="B24" s="73" t="s">
        <v>82</v>
      </c>
      <c r="C24" s="111">
        <f t="shared" si="0"/>
        <v>27.87</v>
      </c>
      <c r="D24" s="111">
        <v>27.87</v>
      </c>
      <c r="E24" s="111"/>
      <c r="F24" s="111">
        <f t="shared" si="1"/>
        <v>38.28</v>
      </c>
      <c r="G24" s="111">
        <v>38.28</v>
      </c>
      <c r="H24" s="111"/>
      <c r="I24" s="111">
        <f t="shared" si="2"/>
        <v>37.3519913885899</v>
      </c>
      <c r="J24" s="111">
        <f t="shared" si="3"/>
        <v>37.3519913885899</v>
      </c>
      <c r="K24" s="111"/>
    </row>
    <row r="25" ht="30" customHeight="1" spans="1:11">
      <c r="A25" s="73" t="s">
        <v>99</v>
      </c>
      <c r="B25" s="73"/>
      <c r="C25" s="111">
        <f>C8+C12+C17+C22</f>
        <v>453.45</v>
      </c>
      <c r="D25" s="111">
        <f>D8+D12+D17+D22</f>
        <v>395.97</v>
      </c>
      <c r="E25" s="111">
        <f>E8+E12+E17+E22</f>
        <v>57.48</v>
      </c>
      <c r="F25" s="111">
        <f t="shared" si="1"/>
        <v>488.52</v>
      </c>
      <c r="G25" s="111">
        <v>406.75</v>
      </c>
      <c r="H25" s="111">
        <v>81.77</v>
      </c>
      <c r="I25" s="111">
        <f t="shared" si="2"/>
        <v>7.73403903407211</v>
      </c>
      <c r="J25" s="111">
        <f t="shared" si="3"/>
        <v>2.72242846680303</v>
      </c>
      <c r="K25" s="111">
        <f>(H25-E25)/E25*100</f>
        <v>42.2581767571329</v>
      </c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scale="66" fitToWidth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opLeftCell="A46" workbookViewId="0">
      <selection activeCell="B59" sqref="B59"/>
    </sheetView>
  </sheetViews>
  <sheetFormatPr defaultColWidth="9" defaultRowHeight="14.25" outlineLevelCol="4"/>
  <cols>
    <col min="1" max="1" width="51.7583333333333" customWidth="1"/>
    <col min="2" max="2" width="57.425" customWidth="1"/>
    <col min="3" max="3" width="35.0833333333333" customWidth="1"/>
  </cols>
  <sheetData>
    <row r="1" ht="19.5" customHeight="1" spans="1:3">
      <c r="A1" s="100" t="s">
        <v>100</v>
      </c>
      <c r="B1" s="101"/>
      <c r="C1" s="101"/>
    </row>
    <row r="2" ht="44.25" customHeight="1" spans="1:5">
      <c r="A2" s="102" t="s">
        <v>101</v>
      </c>
      <c r="B2" s="102"/>
      <c r="C2" s="102"/>
      <c r="D2" s="83"/>
      <c r="E2" s="83"/>
    </row>
    <row r="3" ht="20.25" customHeight="1" spans="3:3">
      <c r="C3" s="103" t="s">
        <v>2</v>
      </c>
    </row>
    <row r="4" ht="22.5" customHeight="1" spans="1:3">
      <c r="A4" s="104" t="s">
        <v>102</v>
      </c>
      <c r="B4" s="104" t="s">
        <v>6</v>
      </c>
      <c r="C4" s="104" t="s">
        <v>103</v>
      </c>
    </row>
    <row r="5" ht="22.5" customHeight="1" spans="1:3">
      <c r="A5" s="105" t="s">
        <v>104</v>
      </c>
      <c r="B5" s="106">
        <v>375.5</v>
      </c>
      <c r="C5" s="105"/>
    </row>
    <row r="6" ht="22.5" customHeight="1" spans="1:3">
      <c r="A6" s="105" t="s">
        <v>105</v>
      </c>
      <c r="B6" s="106">
        <v>143.21</v>
      </c>
      <c r="C6" s="105"/>
    </row>
    <row r="7" ht="22.5" customHeight="1" spans="1:3">
      <c r="A7" s="105" t="s">
        <v>106</v>
      </c>
      <c r="B7" s="107">
        <v>52.48</v>
      </c>
      <c r="C7" s="105"/>
    </row>
    <row r="8" ht="22.5" customHeight="1" spans="1:3">
      <c r="A8" s="105" t="s">
        <v>107</v>
      </c>
      <c r="B8" s="106">
        <v>3.67</v>
      </c>
      <c r="C8" s="105"/>
    </row>
    <row r="9" ht="22.5" customHeight="1" spans="1:3">
      <c r="A9" s="105" t="s">
        <v>108</v>
      </c>
      <c r="B9" s="106">
        <v>63.73</v>
      </c>
      <c r="C9" s="105"/>
    </row>
    <row r="10" ht="22.5" customHeight="1" spans="1:3">
      <c r="A10" s="105" t="s">
        <v>109</v>
      </c>
      <c r="B10" s="106">
        <v>37.64</v>
      </c>
      <c r="C10" s="105"/>
    </row>
    <row r="11" ht="22.5" customHeight="1" spans="1:3">
      <c r="A11" s="105" t="s">
        <v>110</v>
      </c>
      <c r="B11" s="107">
        <v>18.82</v>
      </c>
      <c r="C11" s="105"/>
    </row>
    <row r="12" ht="22.5" customHeight="1" spans="1:3">
      <c r="A12" s="105" t="s">
        <v>111</v>
      </c>
      <c r="B12" s="107">
        <v>15.29</v>
      </c>
      <c r="C12" s="105"/>
    </row>
    <row r="13" ht="22.5" customHeight="1" spans="1:3">
      <c r="A13" s="105" t="s">
        <v>112</v>
      </c>
      <c r="B13" s="106">
        <v>2.21</v>
      </c>
      <c r="C13" s="105"/>
    </row>
    <row r="14" ht="22.5" customHeight="1" spans="1:3">
      <c r="A14" s="105" t="s">
        <v>113</v>
      </c>
      <c r="B14" s="106">
        <v>0.16</v>
      </c>
      <c r="C14" s="105"/>
    </row>
    <row r="15" ht="22.5" customHeight="1" spans="1:3">
      <c r="A15" s="105" t="s">
        <v>114</v>
      </c>
      <c r="B15" s="106">
        <v>38.28</v>
      </c>
      <c r="C15" s="105"/>
    </row>
    <row r="16" ht="22.5" customHeight="1" spans="1:3">
      <c r="A16" s="105" t="s">
        <v>115</v>
      </c>
      <c r="B16" s="106"/>
      <c r="C16" s="105"/>
    </row>
    <row r="17" ht="22.5" customHeight="1" spans="1:3">
      <c r="A17" s="105" t="s">
        <v>116</v>
      </c>
      <c r="B17" s="106">
        <v>21.73</v>
      </c>
      <c r="C17" s="105"/>
    </row>
    <row r="18" ht="22.5" customHeight="1" spans="1:3">
      <c r="A18" s="105" t="s">
        <v>117</v>
      </c>
      <c r="B18" s="106">
        <v>3</v>
      </c>
      <c r="C18" s="105"/>
    </row>
    <row r="19" ht="22.5" customHeight="1" spans="1:3">
      <c r="A19" s="105" t="s">
        <v>118</v>
      </c>
      <c r="B19" s="106">
        <v>2.48</v>
      </c>
      <c r="C19" s="105"/>
    </row>
    <row r="20" ht="22.5" customHeight="1" spans="1:3">
      <c r="A20" s="105" t="s">
        <v>119</v>
      </c>
      <c r="B20" s="106"/>
      <c r="C20" s="105"/>
    </row>
    <row r="21" ht="22.5" customHeight="1" spans="1:3">
      <c r="A21" s="105" t="s">
        <v>120</v>
      </c>
      <c r="B21" s="106"/>
      <c r="C21" s="105"/>
    </row>
    <row r="22" ht="22.5" customHeight="1" spans="1:3">
      <c r="A22" s="105" t="s">
        <v>121</v>
      </c>
      <c r="B22" s="106"/>
      <c r="C22" s="105"/>
    </row>
    <row r="23" ht="22.5" customHeight="1" spans="1:3">
      <c r="A23" s="105" t="s">
        <v>122</v>
      </c>
      <c r="B23" s="106"/>
      <c r="C23" s="105"/>
    </row>
    <row r="24" ht="22.5" customHeight="1" spans="1:3">
      <c r="A24" s="105" t="s">
        <v>123</v>
      </c>
      <c r="B24" s="106"/>
      <c r="C24" s="105"/>
    </row>
    <row r="25" ht="22.5" customHeight="1" spans="1:3">
      <c r="A25" s="105" t="s">
        <v>124</v>
      </c>
      <c r="B25" s="106"/>
      <c r="C25" s="105"/>
    </row>
    <row r="26" ht="22.5" customHeight="1" spans="1:3">
      <c r="A26" s="105" t="s">
        <v>125</v>
      </c>
      <c r="B26" s="106"/>
      <c r="C26" s="105"/>
    </row>
    <row r="27" ht="22.5" customHeight="1" spans="1:3">
      <c r="A27" s="105" t="s">
        <v>126</v>
      </c>
      <c r="B27" s="106"/>
      <c r="C27" s="105"/>
    </row>
    <row r="28" ht="22.5" customHeight="1" spans="1:3">
      <c r="A28" s="105" t="s">
        <v>127</v>
      </c>
      <c r="B28" s="106"/>
      <c r="C28" s="105"/>
    </row>
    <row r="29" ht="22.5" customHeight="1" spans="1:3">
      <c r="A29" s="105" t="s">
        <v>128</v>
      </c>
      <c r="B29" s="106"/>
      <c r="C29" s="105"/>
    </row>
    <row r="30" ht="22.5" customHeight="1" spans="1:3">
      <c r="A30" s="105" t="s">
        <v>129</v>
      </c>
      <c r="B30" s="106"/>
      <c r="C30" s="105"/>
    </row>
    <row r="31" ht="22.5" customHeight="1" spans="1:3">
      <c r="A31" s="105" t="s">
        <v>130</v>
      </c>
      <c r="B31" s="106"/>
      <c r="C31" s="105"/>
    </row>
    <row r="32" ht="22.5" customHeight="1" spans="1:3">
      <c r="A32" s="105" t="s">
        <v>131</v>
      </c>
      <c r="B32" s="106"/>
      <c r="C32" s="105"/>
    </row>
    <row r="33" ht="22.5" customHeight="1" spans="1:3">
      <c r="A33" s="105" t="s">
        <v>132</v>
      </c>
      <c r="B33" s="106"/>
      <c r="C33" s="105"/>
    </row>
    <row r="34" ht="22.5" customHeight="1" spans="1:3">
      <c r="A34" s="105" t="s">
        <v>133</v>
      </c>
      <c r="B34" s="106"/>
      <c r="C34" s="105"/>
    </row>
    <row r="35" ht="22.5" customHeight="1" spans="1:3">
      <c r="A35" s="105" t="s">
        <v>134</v>
      </c>
      <c r="B35" s="106"/>
      <c r="C35" s="105"/>
    </row>
    <row r="36" ht="22.5" customHeight="1" spans="1:3">
      <c r="A36" s="105" t="s">
        <v>135</v>
      </c>
      <c r="B36" s="106"/>
      <c r="C36" s="105"/>
    </row>
    <row r="37" ht="22.5" customHeight="1" spans="1:3">
      <c r="A37" s="105" t="s">
        <v>136</v>
      </c>
      <c r="B37" s="106"/>
      <c r="C37" s="105"/>
    </row>
    <row r="38" ht="22.5" customHeight="1" spans="1:3">
      <c r="A38" s="105" t="s">
        <v>137</v>
      </c>
      <c r="B38" s="106"/>
      <c r="C38" s="105"/>
    </row>
    <row r="39" ht="22.5" customHeight="1" spans="1:3">
      <c r="A39" s="105" t="s">
        <v>138</v>
      </c>
      <c r="B39" s="106"/>
      <c r="C39" s="105"/>
    </row>
    <row r="40" ht="22.5" customHeight="1" spans="1:3">
      <c r="A40" s="105" t="s">
        <v>139</v>
      </c>
      <c r="B40" s="106">
        <v>4.86</v>
      </c>
      <c r="C40" s="105"/>
    </row>
    <row r="41" ht="22.5" customHeight="1" spans="1:3">
      <c r="A41" s="105" t="s">
        <v>140</v>
      </c>
      <c r="B41" s="106">
        <v>1.2</v>
      </c>
      <c r="C41" s="105"/>
    </row>
    <row r="42" ht="22.5" customHeight="1" spans="1:3">
      <c r="A42" s="105" t="s">
        <v>141</v>
      </c>
      <c r="B42" s="106">
        <v>8.07</v>
      </c>
      <c r="C42" s="105"/>
    </row>
    <row r="43" ht="22.5" customHeight="1" spans="1:3">
      <c r="A43" s="105" t="s">
        <v>142</v>
      </c>
      <c r="B43" s="106"/>
      <c r="C43" s="105"/>
    </row>
    <row r="44" ht="22.5" customHeight="1" spans="1:3">
      <c r="A44" s="108" t="s">
        <v>143</v>
      </c>
      <c r="B44" s="106"/>
      <c r="C44" s="105"/>
    </row>
    <row r="45" ht="22.5" customHeight="1" spans="1:3">
      <c r="A45" s="105" t="s">
        <v>144</v>
      </c>
      <c r="B45" s="106">
        <v>9.02</v>
      </c>
      <c r="C45" s="105"/>
    </row>
    <row r="46" ht="22.5" customHeight="1" spans="1:3">
      <c r="A46" s="105" t="s">
        <v>145</v>
      </c>
      <c r="B46" s="106"/>
      <c r="C46" s="105"/>
    </row>
    <row r="47" ht="22.5" customHeight="1" spans="1:3">
      <c r="A47" s="105" t="s">
        <v>146</v>
      </c>
      <c r="B47" s="106">
        <v>9.02</v>
      </c>
      <c r="C47" s="105"/>
    </row>
    <row r="48" ht="22.5" customHeight="1" spans="1:3">
      <c r="A48" s="105" t="s">
        <v>147</v>
      </c>
      <c r="B48" s="106"/>
      <c r="C48" s="105"/>
    </row>
    <row r="49" ht="22.5" customHeight="1" spans="1:3">
      <c r="A49" s="105" t="s">
        <v>148</v>
      </c>
      <c r="B49" s="106"/>
      <c r="C49" s="105"/>
    </row>
    <row r="50" ht="22.5" customHeight="1" spans="1:3">
      <c r="A50" s="105" t="s">
        <v>149</v>
      </c>
      <c r="B50" s="106"/>
      <c r="C50" s="105"/>
    </row>
    <row r="51" ht="22.5" customHeight="1" spans="1:3">
      <c r="A51" s="105" t="s">
        <v>150</v>
      </c>
      <c r="B51" s="106"/>
      <c r="C51" s="105"/>
    </row>
    <row r="52" ht="22.5" customHeight="1" spans="1:3">
      <c r="A52" s="105" t="s">
        <v>151</v>
      </c>
      <c r="B52" s="106"/>
      <c r="C52" s="105"/>
    </row>
    <row r="53" ht="22.5" customHeight="1" spans="1:3">
      <c r="A53" s="105" t="s">
        <v>152</v>
      </c>
      <c r="B53" s="106"/>
      <c r="C53" s="105"/>
    </row>
    <row r="54" ht="22.5" customHeight="1" spans="1:3">
      <c r="A54" s="105" t="s">
        <v>153</v>
      </c>
      <c r="B54" s="106"/>
      <c r="C54" s="105"/>
    </row>
    <row r="55" ht="22.5" customHeight="1" spans="1:3">
      <c r="A55" s="105" t="s">
        <v>154</v>
      </c>
      <c r="B55" s="106"/>
      <c r="C55" s="105"/>
    </row>
    <row r="56" ht="22.5" customHeight="1" spans="1:3">
      <c r="A56" s="105" t="s">
        <v>155</v>
      </c>
      <c r="B56" s="106"/>
      <c r="C56" s="105"/>
    </row>
    <row r="57" ht="22.5" customHeight="1" spans="1:3">
      <c r="A57" s="105" t="s">
        <v>156</v>
      </c>
      <c r="B57" s="106">
        <v>0.5</v>
      </c>
      <c r="C57" s="105"/>
    </row>
    <row r="58" ht="22.5" customHeight="1" spans="1:3">
      <c r="A58" s="104" t="s">
        <v>99</v>
      </c>
      <c r="B58" s="106">
        <f>B5+B17+B45+B57</f>
        <v>406.75</v>
      </c>
      <c r="C58" s="105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scale="51" fitToWidth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4" workbookViewId="0">
      <selection activeCell="B7" sqref="B7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2" t="s">
        <v>157</v>
      </c>
    </row>
    <row r="2" ht="19.5" customHeight="1" spans="1:2">
      <c r="A2" s="86"/>
      <c r="B2" s="87"/>
    </row>
    <row r="3" ht="30" customHeight="1" spans="1:2">
      <c r="A3" s="88" t="s">
        <v>158</v>
      </c>
      <c r="B3" s="88"/>
    </row>
    <row r="4" ht="16.5" customHeight="1" spans="1:2">
      <c r="A4" s="89"/>
      <c r="B4" s="90" t="s">
        <v>2</v>
      </c>
    </row>
    <row r="5" ht="38.25" customHeight="1" spans="1:2">
      <c r="A5" s="91" t="s">
        <v>5</v>
      </c>
      <c r="B5" s="91" t="s">
        <v>97</v>
      </c>
    </row>
    <row r="6" ht="38.25" customHeight="1" spans="1:2">
      <c r="A6" s="92" t="s">
        <v>159</v>
      </c>
      <c r="B6" s="93">
        <v>1.2</v>
      </c>
    </row>
    <row r="7" ht="38.25" customHeight="1" spans="1:2">
      <c r="A7" s="77" t="s">
        <v>160</v>
      </c>
      <c r="B7" s="77"/>
    </row>
    <row r="8" ht="38.25" customHeight="1" spans="1:2">
      <c r="A8" s="77" t="s">
        <v>161</v>
      </c>
      <c r="B8" s="77"/>
    </row>
    <row r="9" ht="38.25" customHeight="1" spans="1:2">
      <c r="A9" s="94" t="s">
        <v>162</v>
      </c>
      <c r="B9" s="95">
        <v>1.2</v>
      </c>
    </row>
    <row r="10" ht="38.25" customHeight="1" spans="1:2">
      <c r="A10" s="96" t="s">
        <v>163</v>
      </c>
      <c r="B10" s="95">
        <v>1.2</v>
      </c>
    </row>
    <row r="11" ht="38.25" customHeight="1" spans="1:2">
      <c r="A11" s="97" t="s">
        <v>164</v>
      </c>
      <c r="B11" s="98"/>
    </row>
    <row r="12" ht="91.5" customHeight="1" spans="1:2">
      <c r="A12" s="99" t="s">
        <v>165</v>
      </c>
      <c r="B12" s="9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topLeftCell="A4" workbookViewId="0">
      <selection activeCell="B12" sqref="B12"/>
    </sheetView>
  </sheetViews>
  <sheetFormatPr defaultColWidth="6.875" defaultRowHeight="14.25" outlineLevelCol="6"/>
  <cols>
    <col min="1" max="2" width="38.7" style="62" customWidth="1"/>
    <col min="3" max="3" width="41.6" style="62" customWidth="1"/>
    <col min="4" max="7" width="9.875" style="62" customWidth="1"/>
    <col min="8" max="16380" width="6.875" style="62"/>
  </cols>
  <sheetData>
    <row r="1" ht="16.5" customHeight="1" spans="1:7">
      <c r="A1" s="47" t="s">
        <v>166</v>
      </c>
      <c r="B1" s="48"/>
      <c r="C1" s="48"/>
      <c r="D1" s="48"/>
      <c r="E1" s="48"/>
      <c r="F1" s="69"/>
      <c r="G1" s="69"/>
    </row>
    <row r="2" ht="16.5" customHeight="1" spans="1:7">
      <c r="A2" s="48"/>
      <c r="B2" s="48"/>
      <c r="C2" s="48"/>
      <c r="D2" s="48"/>
      <c r="E2" s="48"/>
      <c r="F2" s="69"/>
      <c r="G2" s="69"/>
    </row>
    <row r="3" ht="29.25" customHeight="1" spans="1:7">
      <c r="A3" s="71" t="s">
        <v>167</v>
      </c>
      <c r="B3" s="71"/>
      <c r="C3" s="71"/>
      <c r="D3" s="83"/>
      <c r="E3" s="83"/>
      <c r="F3" s="83"/>
      <c r="G3" s="83"/>
    </row>
    <row r="4" ht="26.25" customHeight="1" spans="1:7">
      <c r="A4" s="72"/>
      <c r="B4" s="72"/>
      <c r="C4" s="84" t="s">
        <v>2</v>
      </c>
      <c r="D4" s="72"/>
      <c r="E4" s="72"/>
      <c r="F4" s="84"/>
      <c r="G4" s="84"/>
    </row>
    <row r="5" ht="29" customHeight="1" spans="1:3">
      <c r="A5" s="73" t="s">
        <v>40</v>
      </c>
      <c r="B5" s="73"/>
      <c r="C5" s="85" t="s">
        <v>168</v>
      </c>
    </row>
    <row r="6" ht="29" customHeight="1" spans="1:3">
      <c r="A6" s="73" t="s">
        <v>45</v>
      </c>
      <c r="B6" s="73" t="s">
        <v>46</v>
      </c>
      <c r="C6" s="85"/>
    </row>
    <row r="7" ht="29" customHeight="1" spans="1:3">
      <c r="A7" s="74"/>
      <c r="C7" s="81"/>
    </row>
    <row r="8" ht="29" customHeight="1" spans="1:3">
      <c r="A8" s="74"/>
      <c r="B8" s="75"/>
      <c r="C8" s="81"/>
    </row>
    <row r="9" ht="29" customHeight="1" spans="1:3">
      <c r="A9" s="74"/>
      <c r="B9" s="75"/>
      <c r="C9" s="81"/>
    </row>
    <row r="10" ht="29" customHeight="1" spans="1:3">
      <c r="A10" s="74"/>
      <c r="B10" s="75"/>
      <c r="C10" s="81"/>
    </row>
    <row r="11" ht="29" customHeight="1" spans="1:3">
      <c r="A11" s="74"/>
      <c r="B11" s="75"/>
      <c r="C11" s="81"/>
    </row>
    <row r="12" ht="29" customHeight="1" spans="1:3">
      <c r="A12" s="74"/>
      <c r="B12" s="76"/>
      <c r="C12" s="82"/>
    </row>
    <row r="13" ht="29" customHeight="1" spans="1:3">
      <c r="A13" s="74"/>
      <c r="B13" s="77"/>
      <c r="C13" s="77"/>
    </row>
    <row r="14" ht="29" customHeight="1" spans="1:3">
      <c r="A14" s="74"/>
      <c r="B14" s="75"/>
      <c r="C14" s="77"/>
    </row>
    <row r="15" ht="29" customHeight="1" spans="1:3">
      <c r="A15" s="74"/>
      <c r="B15" s="75"/>
      <c r="C15" s="77"/>
    </row>
    <row r="16" ht="29" customHeight="1" spans="1:3">
      <c r="A16" s="74"/>
      <c r="B16" s="75"/>
      <c r="C16" s="77"/>
    </row>
    <row r="17" ht="29" customHeight="1" spans="1:3">
      <c r="A17" s="78" t="s">
        <v>88</v>
      </c>
      <c r="B17" s="79"/>
      <c r="C17" s="77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13" workbookViewId="0">
      <selection activeCell="A7" sqref="A7:A16"/>
    </sheetView>
  </sheetViews>
  <sheetFormatPr defaultColWidth="6.875" defaultRowHeight="11.25"/>
  <cols>
    <col min="1" max="1" width="18.125" style="62" customWidth="1"/>
    <col min="2" max="2" width="15.375" style="62" customWidth="1"/>
    <col min="3" max="11" width="9.875" style="62" customWidth="1"/>
    <col min="12" max="16384" width="6.875" style="62"/>
  </cols>
  <sheetData>
    <row r="1" ht="16.5" customHeight="1" spans="1:11">
      <c r="A1" s="47" t="s">
        <v>169</v>
      </c>
      <c r="B1" s="48"/>
      <c r="C1" s="48"/>
      <c r="D1" s="48"/>
      <c r="E1" s="48"/>
      <c r="F1" s="48"/>
      <c r="G1" s="48"/>
      <c r="H1" s="48"/>
      <c r="I1" s="48"/>
      <c r="J1" s="69"/>
      <c r="K1" s="69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48"/>
      <c r="J2" s="69"/>
      <c r="K2" s="69"/>
    </row>
    <row r="3" ht="29.25" customHeight="1" spans="1:11">
      <c r="A3" s="71" t="s">
        <v>170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72"/>
      <c r="B4" s="72"/>
      <c r="C4" s="72"/>
      <c r="D4" s="72"/>
      <c r="E4" s="72"/>
      <c r="F4" s="72"/>
      <c r="G4" s="72"/>
      <c r="H4" s="72"/>
      <c r="I4" s="72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96</v>
      </c>
      <c r="D5" s="73"/>
      <c r="E5" s="73"/>
      <c r="F5" s="73" t="s">
        <v>97</v>
      </c>
      <c r="G5" s="73"/>
      <c r="H5" s="73"/>
      <c r="I5" s="73" t="s">
        <v>171</v>
      </c>
      <c r="J5" s="73"/>
      <c r="K5" s="73"/>
    </row>
    <row r="6" s="70" customFormat="1" ht="27.75" customHeight="1" spans="1:11">
      <c r="A6" s="73" t="s">
        <v>45</v>
      </c>
      <c r="B6" s="73" t="s">
        <v>46</v>
      </c>
      <c r="C6" s="73" t="s">
        <v>83</v>
      </c>
      <c r="D6" s="73" t="s">
        <v>86</v>
      </c>
      <c r="E6" s="73" t="s">
        <v>87</v>
      </c>
      <c r="F6" s="73" t="s">
        <v>83</v>
      </c>
      <c r="G6" s="73" t="s">
        <v>86</v>
      </c>
      <c r="H6" s="73" t="s">
        <v>87</v>
      </c>
      <c r="I6" s="73" t="s">
        <v>83</v>
      </c>
      <c r="J6" s="73" t="s">
        <v>86</v>
      </c>
      <c r="K6" s="73" t="s">
        <v>87</v>
      </c>
    </row>
    <row r="7" s="70" customFormat="1" ht="30" customHeight="1" spans="1:11">
      <c r="A7" s="74"/>
      <c r="B7" s="75"/>
      <c r="C7" s="75"/>
      <c r="D7" s="75"/>
      <c r="E7" s="75"/>
      <c r="F7" s="75"/>
      <c r="G7" s="75"/>
      <c r="H7" s="75"/>
      <c r="I7" s="75"/>
      <c r="J7" s="81"/>
      <c r="K7" s="81"/>
    </row>
    <row r="8" s="70" customFormat="1" ht="30" customHeight="1" spans="1:11">
      <c r="A8" s="74"/>
      <c r="B8" s="75"/>
      <c r="C8" s="75"/>
      <c r="D8" s="75"/>
      <c r="E8" s="75"/>
      <c r="F8" s="75"/>
      <c r="G8" s="75"/>
      <c r="H8" s="75"/>
      <c r="I8" s="75"/>
      <c r="J8" s="81"/>
      <c r="K8" s="81"/>
    </row>
    <row r="9" s="70" customFormat="1" ht="30" customHeight="1" spans="1:11">
      <c r="A9" s="74"/>
      <c r="B9" s="75"/>
      <c r="C9" s="75"/>
      <c r="D9" s="75"/>
      <c r="E9" s="75"/>
      <c r="F9" s="75"/>
      <c r="G9" s="75"/>
      <c r="H9" s="75"/>
      <c r="I9" s="75"/>
      <c r="J9" s="81"/>
      <c r="K9" s="81"/>
    </row>
    <row r="10" s="70" customFormat="1" ht="30" customHeight="1" spans="1:11">
      <c r="A10" s="74"/>
      <c r="B10" s="75"/>
      <c r="C10" s="75"/>
      <c r="D10" s="75"/>
      <c r="E10" s="75"/>
      <c r="F10" s="75"/>
      <c r="G10" s="75"/>
      <c r="H10" s="75"/>
      <c r="I10" s="75"/>
      <c r="J10" s="81"/>
      <c r="K10" s="81"/>
    </row>
    <row r="11" customFormat="1" ht="30" customHeight="1" spans="1:11">
      <c r="A11" s="74"/>
      <c r="B11" s="76"/>
      <c r="C11" s="76"/>
      <c r="D11" s="76"/>
      <c r="E11" s="76"/>
      <c r="F11" s="76"/>
      <c r="G11" s="76"/>
      <c r="H11" s="76"/>
      <c r="I11" s="76"/>
      <c r="J11" s="82"/>
      <c r="K11" s="82"/>
    </row>
    <row r="12" customFormat="1" ht="30" customHeight="1" spans="1:11">
      <c r="A12" s="74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customFormat="1" ht="30" customHeight="1" spans="1:11">
      <c r="A13" s="74"/>
      <c r="B13" s="75"/>
      <c r="C13" s="75"/>
      <c r="D13" s="75"/>
      <c r="E13" s="75"/>
      <c r="F13" s="75"/>
      <c r="G13" s="75"/>
      <c r="H13" s="75"/>
      <c r="I13" s="75"/>
      <c r="J13" s="77"/>
      <c r="K13" s="77"/>
    </row>
    <row r="14" ht="30" customHeight="1" spans="1:11">
      <c r="A14" s="74"/>
      <c r="B14" s="77"/>
      <c r="C14" s="77"/>
      <c r="D14" s="77"/>
      <c r="E14" s="77"/>
      <c r="F14" s="77"/>
      <c r="G14" s="77"/>
      <c r="H14" s="77"/>
      <c r="I14" s="75"/>
      <c r="J14" s="77"/>
      <c r="K14" s="77"/>
    </row>
    <row r="15" ht="30" customHeight="1" spans="1:11">
      <c r="A15" s="74"/>
      <c r="B15" s="75"/>
      <c r="C15" s="75"/>
      <c r="D15" s="75"/>
      <c r="E15" s="75"/>
      <c r="F15" s="75"/>
      <c r="G15" s="75"/>
      <c r="H15" s="75"/>
      <c r="I15" s="75"/>
      <c r="J15" s="77"/>
      <c r="K15" s="77"/>
    </row>
    <row r="16" ht="30" customHeight="1" spans="1:11">
      <c r="A16" s="74"/>
      <c r="B16" s="75"/>
      <c r="C16" s="75"/>
      <c r="D16" s="75"/>
      <c r="E16" s="75"/>
      <c r="F16" s="75"/>
      <c r="G16" s="75"/>
      <c r="H16" s="75"/>
      <c r="I16" s="75"/>
      <c r="J16" s="77"/>
      <c r="K16" s="77"/>
    </row>
    <row r="17" ht="30" customHeight="1" spans="1:11">
      <c r="A17" s="78" t="s">
        <v>88</v>
      </c>
      <c r="B17" s="79"/>
      <c r="C17" s="75"/>
      <c r="D17" s="75"/>
      <c r="E17" s="75"/>
      <c r="F17" s="75"/>
      <c r="G17" s="75"/>
      <c r="H17" s="75"/>
      <c r="I17" s="75"/>
      <c r="J17" s="77"/>
      <c r="K17" s="7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dcterms:created xsi:type="dcterms:W3CDTF">1996-12-17T01:32:00Z</dcterms:created>
  <cp:lastPrinted>2019-03-08T08:00:00Z</cp:lastPrinted>
  <dcterms:modified xsi:type="dcterms:W3CDTF">2022-04-21T01:35:28Z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976C2B26E8D4428AA749694CC052DFFF</vt:lpwstr>
  </property>
</Properties>
</file>