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10" activeTab="10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<sst xmlns="http://schemas.openxmlformats.org/spreadsheetml/2006/main" count="441" uniqueCount="242">
  <si>
    <t>表1</t>
  </si>
  <si>
    <t>孝义市青年路小学校2022年部门收支总表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</si>
  <si>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</si>
  <si>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</si>
  <si>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</si>
  <si>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</si>
  <si>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</si>
  <si>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</si>
  <si>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</si>
  <si>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</si>
  <si>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</si>
  <si>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</si>
  <si>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</si>
  <si>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</si>
  <si>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</si>
  <si>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</si>
  <si>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</si>
  <si>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</si>
  <si>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</si>
  <si>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</si>
  <si>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</si>
  <si>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</si>
  <si>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</si>
  <si>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</si>
  <si>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</si>
  <si>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</si>
  <si>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</si>
  <si>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</si>
  <si>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</si>
  <si>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</si>
  <si>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</si>
  <si>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</si>
  <si>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</si>
  <si>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</si>
  <si>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</si>
  <si>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</si>
  <si>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</si>
  <si>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</si>
  <si>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</si>
  <si>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孝义市青年路小学校2022年部门收入总表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</si>
  <si>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</si>
  <si>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</si>
  <si>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</si>
  <si>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</si>
  <si>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</si>
  <si>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</si>
  <si>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</si>
  <si>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</si>
  <si>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[205]教育支出</t>
  </si>
  <si>
    <t>　20502</t>
  </si>
  <si>
    <t>　[20502]普通教育</t>
  </si>
  <si>
    <t>　　2050202</t>
  </si>
  <si>
    <t>　　[2050202]小学教育</t>
  </si>
  <si>
    <t>　　2050299</t>
  </si>
  <si>
    <t>　　[2050299]其他普通教育支出</t>
  </si>
  <si>
    <t>　20509</t>
  </si>
  <si>
    <t>　[20509]教育费附加安排的支出</t>
  </si>
  <si>
    <t>　　2050999</t>
  </si>
  <si>
    <t>　　[2050999]其他教育费附加安排的支出</t>
  </si>
  <si>
    <t>208</t>
  </si>
  <si>
    <t>[208]社会保障和就业支出</t>
  </si>
  <si>
    <t>　20805</t>
  </si>
  <si>
    <t>　[20805]行政事业单位养老支出</t>
  </si>
  <si>
    <t>　　2080502</t>
  </si>
  <si>
    <t>　　[2080502]事业单位离退休</t>
  </si>
  <si>
    <t>　　2080505</t>
  </si>
  <si>
    <t>　　[2080505]机关事业单位基本养老保险缴费支出</t>
  </si>
  <si>
    <t>　　2080506</t>
  </si>
  <si>
    <t>　　[2080506]机关事业单位职业年金缴费支出</t>
  </si>
  <si>
    <t>210</t>
  </si>
  <si>
    <t>[210]卫生健康支出</t>
  </si>
  <si>
    <t>　21011</t>
  </si>
  <si>
    <t>　[21011]行政事业单位医疗</t>
  </si>
  <si>
    <t>　　2101102</t>
  </si>
  <si>
    <t>　　[2101102]事业单位医疗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</si>
  <si>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</si>
  <si>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</si>
  <si>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</si>
  <si>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</si>
  <si>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</si>
  <si>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</si>
  <si>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合      计</t>
  </si>
  <si>
    <t>表3</t>
  </si>
  <si>
    <t>孝义市青年路小学校2022年部门支出总表</t>
  </si>
  <si>
    <t>基本支出</t>
  </si>
  <si>
    <t>项目支出</t>
  </si>
  <si>
    <t>表4</t>
  </si>
  <si>
    <t>孝义市青年路小学校2022年财政拨款收支总表</t>
  </si>
  <si>
    <t>小计</t>
  </si>
  <si>
    <t>政府性基金预算</t>
  </si>
  <si>
    <t>十五、资源勘探信息等支出</t>
  </si>
  <si>
    <t>表5</t>
  </si>
  <si>
    <t>孝义市青年路小学校2022年一般公共预算支出表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</si>
  <si>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</si>
  <si>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</si>
  <si>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</si>
  <si>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</si>
  <si>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</si>
  <si>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</si>
  <si>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孝义市青年路小学校2022年一般公共预算基本支出经济科目表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</si>
  <si>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</si>
  <si>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</si>
  <si>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</si>
  <si>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</si>
  <si>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</si>
  <si>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</si>
  <si>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</si>
  <si>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</si>
  <si>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</si>
  <si>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</si>
  <si>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</si>
  <si>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</si>
  <si>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</si>
  <si>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</si>
  <si>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</si>
  <si>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</si>
  <si>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</si>
  <si>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</si>
  <si>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</si>
  <si>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</si>
  <si>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</si>
  <si>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</si>
  <si>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</si>
  <si>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</si>
  <si>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</si>
  <si>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</si>
  <si>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</si>
  <si>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</si>
  <si>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</si>
  <si>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</si>
  <si>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</si>
  <si>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</si>
  <si>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</si>
  <si>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</si>
  <si>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</si>
  <si>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</si>
  <si>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</si>
  <si>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</si>
  <si>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</si>
  <si>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</si>
  <si>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</si>
  <si>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</si>
  <si>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</si>
  <si>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</si>
  <si>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</si>
  <si>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</si>
  <si>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</si>
  <si>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</si>
  <si>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</si>
  <si>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</si>
  <si>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</si>
  <si>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</si>
  <si>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</si>
  <si>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</si>
  <si>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</t>
  </si>
  <si>
    <t>　办公设备购置</t>
  </si>
  <si>
    <t>　其他资本性支出</t>
  </si>
  <si>
    <t>表7</t>
  </si>
  <si>
    <t>孝义市青年路小学校2022年一般公共预算“三公”经费支出情况统计表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</si>
  <si>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</si>
  <si>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</si>
  <si>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</si>
  <si>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</si>
  <si>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</si>
  <si>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</si>
  <si>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</si>
  <si>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</si>
  <si>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孝义市青年路小学校2022年政府性基金预算收入表</t>
  </si>
  <si>
    <t>政府性基金预算收入</t>
  </si>
  <si>
    <t>表9</t>
  </si>
  <si>
    <t>孝义市青年路小学校2022年政府性基金预算支出表</t>
  </si>
  <si>
    <t>2022年预算比2021年预算数增减</t>
  </si>
  <si>
    <t>表10</t>
  </si>
  <si>
    <t>孝义市青年路小学校2022年国有资本经营预算收支预算表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</si>
  <si>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</si>
  <si>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</si>
  <si>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</si>
  <si>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</si>
  <si>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孝义市青年路小学校2022年一般公共预算重点项目绩效目标表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</si>
  <si>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</si>
  <si>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</si>
  <si>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</si>
  <si>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</si>
  <si>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</si>
  <si>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</si>
  <si>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</si>
  <si>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</si>
  <si>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</si>
  <si>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</si>
  <si>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2022年义务教育学校课后服务专项经费</t>
  </si>
  <si>
    <t>小学教育</t>
  </si>
  <si>
    <t>2050202</t>
  </si>
  <si>
    <t>延时服务费等</t>
  </si>
  <si>
    <t>提升义务教育服务质量，按上级要求和方案及时发放</t>
  </si>
  <si>
    <t>增量绩效</t>
  </si>
  <si>
    <t>录播室维修</t>
  </si>
  <si>
    <t>其他教育费附加安排</t>
  </si>
  <si>
    <t>2050999</t>
  </si>
  <si>
    <t>录课室维修、质保金</t>
  </si>
  <si>
    <t>提升义务教育服务质量，改善办学条件</t>
  </si>
  <si>
    <t>表12</t>
  </si>
  <si>
    <t>孝义市青年路小学校2022年政府采购预算表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</si>
  <si>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</si>
  <si>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</si>
  <si>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</si>
  <si>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</si>
  <si>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</si>
  <si>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</si>
  <si>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</si>
  <si>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</si>
  <si>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</si>
  <si>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</si>
  <si>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</si>
  <si>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</si>
  <si>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</si>
  <si>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</si>
  <si>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</si>
  <si>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触控一体机</t>
  </si>
  <si>
    <t>台</t>
  </si>
  <si>
    <t>1</t>
  </si>
  <si>
    <t>习字软件</t>
  </si>
  <si>
    <t>套</t>
  </si>
  <si>
    <t>版面印刷服务</t>
  </si>
  <si>
    <t>行风系统</t>
  </si>
  <si>
    <t>10</t>
  </si>
  <si>
    <t>台式计算机</t>
  </si>
  <si>
    <t>彩印打印打印机</t>
  </si>
  <si>
    <t>3d打印机</t>
  </si>
  <si>
    <t>LED显示屏</t>
  </si>
  <si>
    <t>速印机</t>
  </si>
  <si>
    <t>竞赛机器人</t>
  </si>
  <si>
    <t>文件柜</t>
  </si>
  <si>
    <t>支</t>
  </si>
  <si>
    <t>2</t>
  </si>
  <si>
    <t>A4纸</t>
  </si>
  <si>
    <t>令</t>
  </si>
  <si>
    <t>表13</t>
  </si>
  <si>
    <t>孝义市青年路小学校2022年政府购买服务支出预算表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</si>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</sst>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  <numFmt numFmtId="179" formatCode="#,##0.00;[Red]#,##0.0"/>
  </numFmts>
  <fonts count="41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0"/>
    </font>
    <font>
      <sz val="14"/>
      <name val="黑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b/>
      <sz val="10"/>
      <name val="宋体"/>
      <charset val="0"/>
    </font>
    <font>
      <sz val="12"/>
      <color indexed="8"/>
      <name val="宋体"/>
      <charset val="0"/>
    </font>
    <font>
      <strike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23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1" borderId="1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7" borderId="21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7" fillId="30" borderId="25" applyNumberFormat="0" applyAlignment="0" applyProtection="0">
      <alignment vertical="center"/>
    </xf>
    <xf numFmtId="0" fontId="38" fillId="30" borderId="19" applyNumberFormat="0" applyAlignment="0" applyProtection="0">
      <alignment vertical="center"/>
    </xf>
    <xf numFmtId="0" fontId="39" fillId="32" borderId="26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 applyProtection="0"/>
  </cellStyleXfs>
  <cellXfs count="16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/>
    </xf>
    <xf numFmtId="0" fontId="2" fillId="0" borderId="2" xfId="0" applyNumberFormat="1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/>
    </xf>
    <xf numFmtId="0" fontId="5" fillId="0" borderId="9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7" xfId="0" applyNumberFormat="1" applyFont="1" applyFill="1" applyBorder="1" applyAlignment="1" applyProtection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9" fontId="11" fillId="0" borderId="9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Protection="1"/>
    <xf numFmtId="0" fontId="15" fillId="0" borderId="9" xfId="0" applyNumberFormat="1" applyFont="1" applyFill="1" applyBorder="1" applyAlignment="1" applyProtection="1">
      <alignment horizontal="left" vertical="center"/>
    </xf>
    <xf numFmtId="179" fontId="16" fillId="0" borderId="9" xfId="0" applyNumberFormat="1" applyFont="1" applyFill="1" applyBorder="1" applyAlignment="1" applyProtection="1">
      <alignment horizontal="center" vertical="center"/>
    </xf>
    <xf numFmtId="0" fontId="17" fillId="0" borderId="9" xfId="0" applyNumberFormat="1" applyFont="1" applyFill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16" fillId="0" borderId="9" xfId="0" applyNumberFormat="1" applyFont="1" applyFill="1" applyBorder="1" applyAlignment="1" applyProtection="1">
      <alignment horizontal="left" vertical="center"/>
    </xf>
    <xf numFmtId="4" fontId="10" fillId="0" borderId="14" xfId="0" applyNumberFormat="1" applyFont="1" applyFill="1" applyBorder="1" applyAlignment="1" applyProtection="1">
      <alignment horizontal="center" vertical="center"/>
    </xf>
    <xf numFmtId="4" fontId="10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79" fontId="16" fillId="0" borderId="2" xfId="0" applyNumberFormat="1" applyFont="1" applyFill="1" applyBorder="1" applyAlignment="1" applyProtection="1">
      <alignment horizontal="center" vertical="center"/>
    </xf>
    <xf numFmtId="179" fontId="16" fillId="0" borderId="15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left" vertical="center"/>
    </xf>
    <xf numFmtId="179" fontId="11" fillId="0" borderId="2" xfId="0" applyNumberFormat="1" applyFont="1" applyFill="1" applyBorder="1" applyAlignment="1" applyProtection="1">
      <alignment horizontal="center" vertical="center"/>
    </xf>
    <xf numFmtId="179" fontId="11" fillId="0" borderId="15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4" fontId="10" fillId="0" borderId="16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/>
    </xf>
    <xf numFmtId="179" fontId="16" fillId="0" borderId="17" xfId="0" applyNumberFormat="1" applyFont="1" applyFill="1" applyBorder="1" applyAlignment="1" applyProtection="1">
      <alignment horizontal="center" vertical="center"/>
    </xf>
    <xf numFmtId="4" fontId="10" fillId="0" borderId="4" xfId="0" applyNumberFormat="1" applyFont="1" applyFill="1" applyBorder="1" applyAlignment="1" applyProtection="1">
      <alignment horizontal="center" vertical="center"/>
    </xf>
    <xf numFmtId="179" fontId="11" fillId="0" borderId="7" xfId="0" applyNumberFormat="1" applyFont="1" applyFill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7" xfId="0" applyNumberFormat="1" applyFont="1" applyBorder="1" applyAlignment="1" applyProtection="1">
      <alignment horizontal="center" vertical="center"/>
      <protection locked="0"/>
    </xf>
    <xf numFmtId="10" fontId="0" fillId="0" borderId="2" xfId="0" applyNumberFormat="1" applyFont="1" applyBorder="1" applyAlignment="1" applyProtection="1">
      <alignment horizontal="center" vertical="center"/>
    </xf>
    <xf numFmtId="10" fontId="18" fillId="0" borderId="2" xfId="0" applyNumberFormat="1" applyFont="1" applyBorder="1" applyAlignment="1" applyProtection="1">
      <alignment vertical="center"/>
    </xf>
    <xf numFmtId="10" fontId="0" fillId="0" borderId="2" xfId="0" applyNumberFormat="1" applyFont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9" fontId="11" fillId="0" borderId="18" xfId="0" applyNumberFormat="1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16" fillId="0" borderId="9" xfId="0" applyNumberFormat="1" applyFont="1" applyFill="1" applyBorder="1" applyAlignment="1" applyProtection="1">
      <alignment horizontal="center" vertical="center"/>
    </xf>
    <xf numFmtId="4" fontId="11" fillId="0" borderId="9" xfId="0" applyNumberFormat="1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4" fontId="17" fillId="0" borderId="9" xfId="0" applyNumberFormat="1" applyFont="1" applyFill="1" applyBorder="1" applyAlignment="1" applyProtection="1">
      <alignment vertical="center"/>
    </xf>
    <xf numFmtId="176" fontId="11" fillId="0" borderId="9" xfId="0" applyNumberFormat="1" applyFont="1" applyFill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4" fontId="17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76" fontId="10" fillId="0" borderId="9" xfId="0" applyNumberFormat="1" applyFont="1" applyFill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7" workbookViewId="0">
      <selection activeCell="E11" sqref="E11"/>
    </sheetView>
  </sheetViews>
  <sheetFormatPr defaultColWidth="6.875" defaultRowHeight="11.25" outlineLevelCol="7"/>
  <cols>
    <col min="1" max="1" width="33" style="66" customWidth="1"/>
    <col min="2" max="4" width="9.25" style="66" customWidth="1"/>
    <col min="5" max="5" width="34.125" style="66" customWidth="1"/>
    <col min="6" max="8" width="10.25" style="66" customWidth="1"/>
    <col min="9" max="16384" width="6.875" style="66"/>
  </cols>
  <sheetData>
    <row r="1" ht="16.5" customHeight="1" spans="1:8">
      <c r="A1" s="76" t="s">
        <v>0</v>
      </c>
      <c r="B1" s="76"/>
      <c r="C1" s="76"/>
      <c r="D1" s="137"/>
      <c r="E1" s="137"/>
      <c r="F1" s="137"/>
      <c r="G1" s="137"/>
      <c r="H1" s="138"/>
    </row>
    <row r="2" ht="18.75" customHeight="1" spans="1:8">
      <c r="A2" s="139"/>
      <c r="B2" s="139"/>
      <c r="C2" s="139"/>
      <c r="D2" s="137"/>
      <c r="E2" s="137"/>
      <c r="F2" s="137"/>
      <c r="G2" s="137"/>
      <c r="H2" s="138"/>
    </row>
    <row r="3" ht="21" customHeight="1" spans="1:8">
      <c r="A3" s="92" t="s">
        <v>1</v>
      </c>
      <c r="B3" s="92"/>
      <c r="C3" s="92"/>
      <c r="D3" s="92"/>
      <c r="E3" s="92"/>
      <c r="F3" s="92"/>
      <c r="G3" s="92"/>
      <c r="H3" s="92"/>
    </row>
    <row r="4" ht="14.25" customHeight="1" spans="1:8">
      <c r="A4" s="140"/>
      <c r="B4" s="140"/>
      <c r="C4" s="140"/>
      <c r="D4" s="140"/>
      <c r="E4" s="140"/>
      <c r="F4" s="140"/>
      <c r="G4" s="140"/>
      <c r="H4" s="94" t="s">
        <v>2</v>
      </c>
    </row>
    <row r="5" ht="24" customHeight="1" spans="1:8">
      <c r="A5" s="160" t="s">
        <v>3</v>
      </c>
      <c r="B5" s="77"/>
      <c r="C5" s="77"/>
      <c r="D5" s="77"/>
      <c r="E5" s="160" t="s">
        <v>4</v>
      </c>
      <c r="F5" s="77"/>
      <c r="G5" s="77"/>
      <c r="H5" s="77"/>
    </row>
    <row r="6" ht="24" customHeight="1" spans="1:8">
      <c r="A6" s="161" t="s">
        <v>5</v>
      </c>
      <c r="B6" s="143" t="s">
        <v>6</v>
      </c>
      <c r="C6" s="151"/>
      <c r="D6" s="144"/>
      <c r="E6" s="147" t="s">
        <v>7</v>
      </c>
      <c r="F6" s="143" t="s">
        <v>6</v>
      </c>
      <c r="G6" s="151"/>
      <c r="H6" s="144"/>
    </row>
    <row r="7" ht="48.75" customHeight="1" spans="1:8">
      <c r="A7" s="146"/>
      <c r="B7" s="89" t="s">
        <v>8</v>
      </c>
      <c r="C7" s="89" t="s">
        <v>9</v>
      </c>
      <c r="D7" s="89" t="s">
        <v>10</v>
      </c>
      <c r="E7" s="148"/>
      <c r="F7" s="89" t="s">
        <v>8</v>
      </c>
      <c r="G7" s="89" t="s">
        <v>9</v>
      </c>
      <c r="H7" s="89" t="s">
        <v>10</v>
      </c>
    </row>
    <row r="8" ht="24" customHeight="1" spans="1:8">
      <c r="A8" s="81" t="s">
        <v>11</v>
      </c>
      <c r="B8" s="152">
        <v>1693.68</v>
      </c>
      <c r="C8" s="153">
        <v>1836.94</v>
      </c>
      <c r="D8" s="154">
        <f>(C8-B8)/B8</f>
        <v>0.0845850455812196</v>
      </c>
      <c r="E8" s="79" t="s">
        <v>12</v>
      </c>
      <c r="F8" s="141"/>
      <c r="G8" s="141"/>
      <c r="H8" s="134"/>
    </row>
    <row r="9" ht="24" customHeight="1" spans="1:8">
      <c r="A9" s="81" t="s">
        <v>13</v>
      </c>
      <c r="B9" s="81"/>
      <c r="C9" s="155"/>
      <c r="D9" s="154"/>
      <c r="E9" s="79" t="s">
        <v>14</v>
      </c>
      <c r="F9" s="141"/>
      <c r="G9" s="141"/>
      <c r="H9" s="134"/>
    </row>
    <row r="10" ht="24" customHeight="1" spans="1:8">
      <c r="A10" s="81" t="s">
        <v>15</v>
      </c>
      <c r="B10" s="81"/>
      <c r="C10" s="155"/>
      <c r="D10" s="136"/>
      <c r="E10" s="79" t="s">
        <v>16</v>
      </c>
      <c r="F10" s="141"/>
      <c r="G10" s="141"/>
      <c r="H10" s="134"/>
    </row>
    <row r="11" ht="24" customHeight="1" spans="1:8">
      <c r="A11" s="81" t="s">
        <v>17</v>
      </c>
      <c r="B11" s="81"/>
      <c r="C11" s="155"/>
      <c r="D11" s="136"/>
      <c r="E11" s="81" t="s">
        <v>18</v>
      </c>
      <c r="F11" s="77"/>
      <c r="G11" s="77"/>
      <c r="H11" s="134"/>
    </row>
    <row r="12" ht="24" customHeight="1" spans="1:8">
      <c r="A12" s="81"/>
      <c r="B12" s="81"/>
      <c r="C12" s="155"/>
      <c r="D12" s="136"/>
      <c r="E12" s="79" t="s">
        <v>19</v>
      </c>
      <c r="F12" s="156">
        <v>1326.93</v>
      </c>
      <c r="G12" s="150">
        <v>1429.22</v>
      </c>
      <c r="H12" s="134">
        <f>(G12-F12)/F12</f>
        <v>0.0770877137452616</v>
      </c>
    </row>
    <row r="13" ht="24" customHeight="1" spans="1:8">
      <c r="A13" s="81"/>
      <c r="B13" s="81"/>
      <c r="C13" s="155"/>
      <c r="D13" s="136"/>
      <c r="E13" s="79" t="s">
        <v>20</v>
      </c>
      <c r="F13" s="141"/>
      <c r="G13" s="150"/>
      <c r="H13" s="134"/>
    </row>
    <row r="14" ht="24" customHeight="1" spans="1:8">
      <c r="A14" s="81"/>
      <c r="B14" s="81"/>
      <c r="C14" s="155"/>
      <c r="D14" s="136"/>
      <c r="E14" s="81" t="s">
        <v>21</v>
      </c>
      <c r="F14" s="77"/>
      <c r="G14" s="150"/>
      <c r="H14" s="134"/>
    </row>
    <row r="15" ht="24" customHeight="1" spans="1:8">
      <c r="A15" s="81"/>
      <c r="B15" s="81"/>
      <c r="C15" s="155"/>
      <c r="D15" s="136"/>
      <c r="E15" s="81" t="s">
        <v>22</v>
      </c>
      <c r="F15" s="156">
        <v>176.01</v>
      </c>
      <c r="G15" s="150">
        <v>198.33</v>
      </c>
      <c r="H15" s="134">
        <f>(G15-F15)/F15</f>
        <v>0.126810976649054</v>
      </c>
    </row>
    <row r="16" ht="24" customHeight="1" spans="1:8">
      <c r="A16" s="81"/>
      <c r="B16" s="81"/>
      <c r="C16" s="155"/>
      <c r="D16" s="136"/>
      <c r="E16" s="79" t="s">
        <v>23</v>
      </c>
      <c r="F16" s="156">
        <v>67.02</v>
      </c>
      <c r="G16" s="150">
        <v>64.56</v>
      </c>
      <c r="H16" s="134">
        <f>(G16-F16)/F16</f>
        <v>-0.036705461056401</v>
      </c>
    </row>
    <row r="17" ht="24" customHeight="1" spans="1:8">
      <c r="A17" s="81"/>
      <c r="B17" s="81"/>
      <c r="C17" s="155"/>
      <c r="D17" s="136"/>
      <c r="E17" s="79" t="s">
        <v>24</v>
      </c>
      <c r="F17" s="157"/>
      <c r="G17" s="158"/>
      <c r="H17" s="134"/>
    </row>
    <row r="18" ht="24" customHeight="1" spans="1:8">
      <c r="A18" s="81"/>
      <c r="B18" s="81"/>
      <c r="C18" s="155"/>
      <c r="D18" s="136"/>
      <c r="E18" s="81" t="s">
        <v>25</v>
      </c>
      <c r="F18" s="156"/>
      <c r="G18" s="150"/>
      <c r="H18" s="134"/>
    </row>
    <row r="19" ht="24" customHeight="1" spans="1:8">
      <c r="A19" s="81"/>
      <c r="B19" s="81"/>
      <c r="C19" s="155"/>
      <c r="D19" s="136"/>
      <c r="E19" s="81" t="s">
        <v>26</v>
      </c>
      <c r="F19" s="156"/>
      <c r="G19" s="150"/>
      <c r="H19" s="134"/>
    </row>
    <row r="20" ht="24" customHeight="1" spans="1:8">
      <c r="A20" s="81"/>
      <c r="B20" s="81"/>
      <c r="C20" s="155"/>
      <c r="D20" s="136"/>
      <c r="E20" s="81" t="s">
        <v>27</v>
      </c>
      <c r="F20" s="156"/>
      <c r="G20" s="150"/>
      <c r="H20" s="134"/>
    </row>
    <row r="21" ht="24" customHeight="1" spans="1:8">
      <c r="A21" s="81"/>
      <c r="B21" s="81"/>
      <c r="C21" s="155"/>
      <c r="D21" s="136"/>
      <c r="E21" s="81" t="s">
        <v>28</v>
      </c>
      <c r="F21" s="156"/>
      <c r="G21" s="150"/>
      <c r="H21" s="134"/>
    </row>
    <row r="22" ht="24" customHeight="1" spans="1:8">
      <c r="A22" s="81"/>
      <c r="B22" s="81"/>
      <c r="C22" s="155"/>
      <c r="D22" s="136"/>
      <c r="E22" s="81" t="s">
        <v>29</v>
      </c>
      <c r="F22" s="156"/>
      <c r="G22" s="150"/>
      <c r="H22" s="134"/>
    </row>
    <row r="23" ht="24" customHeight="1" spans="1:8">
      <c r="A23" s="81"/>
      <c r="B23" s="81"/>
      <c r="C23" s="155"/>
      <c r="D23" s="136"/>
      <c r="E23" s="81" t="s">
        <v>30</v>
      </c>
      <c r="F23" s="156"/>
      <c r="G23" s="150"/>
      <c r="H23" s="134"/>
    </row>
    <row r="24" ht="24" customHeight="1" spans="1:8">
      <c r="A24" s="81"/>
      <c r="B24" s="81"/>
      <c r="C24" s="155"/>
      <c r="D24" s="136"/>
      <c r="E24" s="81" t="s">
        <v>31</v>
      </c>
      <c r="F24" s="156"/>
      <c r="G24" s="150"/>
      <c r="H24" s="134"/>
    </row>
    <row r="25" ht="24" customHeight="1" spans="1:8">
      <c r="A25" s="81"/>
      <c r="B25" s="81"/>
      <c r="C25" s="155"/>
      <c r="D25" s="136"/>
      <c r="E25" s="81" t="s">
        <v>32</v>
      </c>
      <c r="F25" s="156">
        <v>123.72</v>
      </c>
      <c r="G25" s="150">
        <v>144.83</v>
      </c>
      <c r="H25" s="134">
        <f>(G25-F25)/F25</f>
        <v>0.170627222761074</v>
      </c>
    </row>
    <row r="26" ht="24" customHeight="1" spans="1:8">
      <c r="A26" s="81"/>
      <c r="B26" s="81"/>
      <c r="C26" s="155"/>
      <c r="D26" s="136"/>
      <c r="E26" s="81" t="s">
        <v>33</v>
      </c>
      <c r="F26" s="77"/>
      <c r="G26" s="150"/>
      <c r="H26" s="134"/>
    </row>
    <row r="27" ht="24" customHeight="1" spans="1:8">
      <c r="A27" s="81"/>
      <c r="B27" s="81"/>
      <c r="C27" s="155"/>
      <c r="D27" s="136"/>
      <c r="E27" s="81" t="s">
        <v>34</v>
      </c>
      <c r="F27" s="77"/>
      <c r="G27" s="158"/>
      <c r="H27" s="134"/>
    </row>
    <row r="28" ht="24" customHeight="1" spans="1:8">
      <c r="A28" s="81"/>
      <c r="B28" s="81"/>
      <c r="C28" s="155"/>
      <c r="D28" s="136"/>
      <c r="E28" s="81" t="s">
        <v>35</v>
      </c>
      <c r="F28" s="77"/>
      <c r="G28" s="77"/>
      <c r="H28" s="134"/>
    </row>
    <row r="29" ht="24" customHeight="1" spans="1:8">
      <c r="A29" s="77" t="s">
        <v>36</v>
      </c>
      <c r="B29" s="159">
        <f>SUM(B8:B28)</f>
        <v>1693.68</v>
      </c>
      <c r="C29" s="159">
        <f>SUM(C8:C28)</f>
        <v>1836.94</v>
      </c>
      <c r="D29" s="154">
        <f>(C29-B29)/B29</f>
        <v>0.0845850455812196</v>
      </c>
      <c r="E29" s="77" t="s">
        <v>37</v>
      </c>
      <c r="F29" s="77">
        <f>SUM(F8:F28)</f>
        <v>1693.68</v>
      </c>
      <c r="G29" s="77">
        <f>SUM(G8:G28)</f>
        <v>1836.94</v>
      </c>
      <c r="H29" s="134">
        <f>(G29-F29)/F29</f>
        <v>0.0845850455812194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6" customWidth="1"/>
    <col min="9" max="11" width="9.875" style="66" customWidth="1"/>
    <col min="12" max="16384" width="6.875" style="66"/>
  </cols>
  <sheetData>
    <row r="1" ht="16.5" customHeight="1" spans="1:11">
      <c r="A1" s="48" t="s">
        <v>172</v>
      </c>
      <c r="B1" s="49"/>
      <c r="C1" s="49"/>
      <c r="D1" s="49"/>
      <c r="E1" s="49"/>
      <c r="F1" s="49"/>
      <c r="G1" s="49"/>
      <c r="H1" s="49"/>
      <c r="I1" s="49"/>
      <c r="J1" s="73"/>
      <c r="K1" s="73"/>
    </row>
    <row r="2" ht="37" customHeight="1" spans="1:8">
      <c r="A2" s="67" t="s">
        <v>173</v>
      </c>
      <c r="B2" s="67"/>
      <c r="C2" s="67"/>
      <c r="D2" s="67"/>
      <c r="E2" s="67"/>
      <c r="F2" s="67"/>
      <c r="G2" s="67"/>
      <c r="H2" s="67"/>
    </row>
    <row r="3" ht="23" customHeight="1" spans="1:8">
      <c r="A3" s="68"/>
      <c r="B3" s="68"/>
      <c r="C3" s="68"/>
      <c r="D3" s="68"/>
      <c r="E3" s="68"/>
      <c r="F3" s="68"/>
      <c r="G3" s="69" t="s">
        <v>2</v>
      </c>
      <c r="H3" s="69"/>
    </row>
    <row r="4" ht="33" customHeight="1" spans="1:8">
      <c r="A4" s="70" t="s">
        <v>174</v>
      </c>
      <c r="B4" s="70"/>
      <c r="C4" s="70"/>
      <c r="D4" s="70" t="s">
        <v>175</v>
      </c>
      <c r="E4" s="70"/>
      <c r="F4" s="70"/>
      <c r="G4" s="70"/>
      <c r="H4" s="70"/>
    </row>
    <row r="5" ht="33" customHeight="1" spans="1:8">
      <c r="A5" s="70" t="s">
        <v>40</v>
      </c>
      <c r="B5" s="70"/>
      <c r="C5" s="71" t="s">
        <v>176</v>
      </c>
      <c r="D5" s="70" t="s">
        <v>45</v>
      </c>
      <c r="E5" s="70" t="s">
        <v>46</v>
      </c>
      <c r="F5" s="70" t="s">
        <v>96</v>
      </c>
      <c r="G5" s="70" t="s">
        <v>84</v>
      </c>
      <c r="H5" s="70" t="s">
        <v>85</v>
      </c>
    </row>
    <row r="6" ht="33" customHeight="1" spans="1:8">
      <c r="A6" s="70" t="s">
        <v>45</v>
      </c>
      <c r="B6" s="70" t="s">
        <v>46</v>
      </c>
      <c r="C6" s="71"/>
      <c r="D6" s="70"/>
      <c r="E6" s="70"/>
      <c r="F6" s="70"/>
      <c r="G6" s="70"/>
      <c r="H6" s="70"/>
    </row>
    <row r="7" ht="33" customHeight="1" spans="1:8">
      <c r="A7" s="72"/>
      <c r="B7" s="72"/>
      <c r="C7" s="72"/>
      <c r="D7" s="72"/>
      <c r="E7" s="72"/>
      <c r="F7" s="72"/>
      <c r="G7" s="72"/>
      <c r="H7" s="72"/>
    </row>
    <row r="8" ht="33" customHeight="1" spans="1:8">
      <c r="A8" s="72"/>
      <c r="B8" s="72"/>
      <c r="C8" s="72"/>
      <c r="D8" s="72"/>
      <c r="E8" s="72"/>
      <c r="F8" s="72"/>
      <c r="G8" s="72"/>
      <c r="H8" s="72"/>
    </row>
    <row r="9" ht="33" customHeight="1" spans="1:8">
      <c r="A9" s="72"/>
      <c r="B9" s="72"/>
      <c r="C9" s="72"/>
      <c r="D9" s="72"/>
      <c r="E9" s="72"/>
      <c r="F9" s="72"/>
      <c r="G9" s="72"/>
      <c r="H9" s="72"/>
    </row>
    <row r="10" ht="33" customHeight="1" spans="1:8">
      <c r="A10" s="72"/>
      <c r="B10" s="72"/>
      <c r="C10" s="72"/>
      <c r="D10" s="72"/>
      <c r="E10" s="72"/>
      <c r="F10" s="72"/>
      <c r="G10" s="72"/>
      <c r="H10" s="72"/>
    </row>
    <row r="11" ht="33" customHeight="1" spans="1:8">
      <c r="A11" s="72"/>
      <c r="B11" s="72"/>
      <c r="C11" s="72"/>
      <c r="D11" s="72"/>
      <c r="E11" s="72"/>
      <c r="F11" s="72"/>
      <c r="G11" s="72"/>
      <c r="H11" s="72"/>
    </row>
    <row r="12" ht="33" customHeight="1" spans="1:8">
      <c r="A12" s="72"/>
      <c r="B12" s="72"/>
      <c r="C12" s="72"/>
      <c r="D12" s="72"/>
      <c r="E12" s="72"/>
      <c r="F12" s="72"/>
      <c r="G12" s="72"/>
      <c r="H12" s="72"/>
    </row>
    <row r="13" ht="33" customHeight="1" spans="1:8">
      <c r="A13" s="72"/>
      <c r="B13" s="72"/>
      <c r="C13" s="72"/>
      <c r="D13" s="72"/>
      <c r="E13" s="72"/>
      <c r="F13" s="72"/>
      <c r="G13" s="72"/>
      <c r="H13" s="72"/>
    </row>
    <row r="14" ht="33" customHeight="1" spans="1:8">
      <c r="A14" s="72"/>
      <c r="B14" s="72"/>
      <c r="C14" s="72"/>
      <c r="D14" s="72"/>
      <c r="E14" s="72"/>
      <c r="F14" s="72"/>
      <c r="G14" s="72"/>
      <c r="H14" s="72"/>
    </row>
    <row r="15" ht="33" customHeight="1" spans="1:8">
      <c r="A15" s="72"/>
      <c r="B15" s="72"/>
      <c r="C15" s="72"/>
      <c r="D15" s="72"/>
      <c r="E15" s="72"/>
      <c r="F15" s="72"/>
      <c r="G15" s="72"/>
      <c r="H15" s="72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7" sqref="A7:H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8" t="s">
        <v>177</v>
      </c>
      <c r="B1" s="49"/>
      <c r="C1" s="49"/>
      <c r="D1" s="49"/>
      <c r="E1" s="49"/>
      <c r="F1" s="49"/>
    </row>
    <row r="2" ht="22.5" spans="1:8">
      <c r="A2" s="50" t="s">
        <v>178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179</v>
      </c>
      <c r="B4" s="55" t="s">
        <v>180</v>
      </c>
      <c r="C4" s="56" t="s">
        <v>181</v>
      </c>
      <c r="D4" s="56"/>
      <c r="E4" s="57" t="s">
        <v>182</v>
      </c>
      <c r="F4" s="10" t="s">
        <v>183</v>
      </c>
      <c r="G4" s="57" t="s">
        <v>184</v>
      </c>
      <c r="H4" s="57" t="s">
        <v>185</v>
      </c>
    </row>
    <row r="5" ht="21" customHeight="1" spans="1:8">
      <c r="A5" s="54"/>
      <c r="B5" s="55"/>
      <c r="C5" s="10" t="s">
        <v>186</v>
      </c>
      <c r="D5" s="10" t="s">
        <v>187</v>
      </c>
      <c r="E5" s="57"/>
      <c r="F5" s="10"/>
      <c r="G5" s="57"/>
      <c r="H5" s="57"/>
    </row>
    <row r="6" ht="27.75" customHeight="1" spans="1:8">
      <c r="A6" s="58" t="s">
        <v>81</v>
      </c>
      <c r="B6" s="59">
        <v>141.5</v>
      </c>
      <c r="C6" s="59">
        <v>141.5</v>
      </c>
      <c r="D6" s="59"/>
      <c r="E6" s="31"/>
      <c r="F6" s="58"/>
      <c r="G6" s="60" t="s">
        <v>188</v>
      </c>
      <c r="H6" s="60" t="s">
        <v>188</v>
      </c>
    </row>
    <row r="7" ht="27.75" customHeight="1" spans="1:8">
      <c r="A7" s="61" t="s">
        <v>189</v>
      </c>
      <c r="B7" s="59">
        <v>69.52</v>
      </c>
      <c r="C7" s="59">
        <v>69.52</v>
      </c>
      <c r="D7" s="59"/>
      <c r="E7" s="31" t="s">
        <v>190</v>
      </c>
      <c r="F7" s="58" t="s">
        <v>191</v>
      </c>
      <c r="G7" s="62" t="s">
        <v>192</v>
      </c>
      <c r="H7" s="62" t="s">
        <v>193</v>
      </c>
    </row>
    <row r="8" ht="27.75" customHeight="1" spans="1:8">
      <c r="A8" s="61" t="s">
        <v>194</v>
      </c>
      <c r="B8" s="59">
        <v>65.19</v>
      </c>
      <c r="C8" s="59">
        <v>65.19</v>
      </c>
      <c r="D8" s="59"/>
      <c r="E8" s="31" t="s">
        <v>190</v>
      </c>
      <c r="F8" s="58" t="s">
        <v>191</v>
      </c>
      <c r="G8" s="62" t="s">
        <v>194</v>
      </c>
      <c r="H8" s="62" t="s">
        <v>193</v>
      </c>
    </row>
    <row r="9" ht="27.75" customHeight="1" spans="1:8">
      <c r="A9" s="63" t="s">
        <v>195</v>
      </c>
      <c r="B9" s="59">
        <v>6.79</v>
      </c>
      <c r="C9" s="59">
        <v>6.79</v>
      </c>
      <c r="D9" s="59"/>
      <c r="E9" s="31" t="s">
        <v>196</v>
      </c>
      <c r="F9" s="58" t="s">
        <v>197</v>
      </c>
      <c r="G9" s="58" t="s">
        <v>198</v>
      </c>
      <c r="H9" s="62" t="s">
        <v>199</v>
      </c>
    </row>
    <row r="10" ht="27.75" customHeight="1" spans="1:8">
      <c r="A10" s="63"/>
      <c r="B10" s="64"/>
      <c r="C10" s="64"/>
      <c r="D10" s="64"/>
      <c r="E10" s="65"/>
      <c r="F10" s="60"/>
      <c r="G10" s="60"/>
      <c r="H10" s="60"/>
    </row>
    <row r="11" ht="27.75" customHeight="1" spans="1:8">
      <c r="A11" s="63"/>
      <c r="B11" s="64"/>
      <c r="C11" s="64"/>
      <c r="D11" s="64"/>
      <c r="E11" s="65"/>
      <c r="F11" s="60"/>
      <c r="G11" s="60"/>
      <c r="H11" s="60"/>
    </row>
    <row r="12" ht="27.75" customHeight="1" spans="1:8">
      <c r="A12" s="63"/>
      <c r="B12" s="64"/>
      <c r="C12" s="64"/>
      <c r="D12" s="64"/>
      <c r="E12" s="65"/>
      <c r="F12" s="60"/>
      <c r="G12" s="60"/>
      <c r="H12" s="60"/>
    </row>
    <row r="13" ht="27.75" customHeight="1" spans="1:8">
      <c r="A13" s="63"/>
      <c r="B13" s="64"/>
      <c r="C13" s="64"/>
      <c r="D13" s="64"/>
      <c r="E13" s="65"/>
      <c r="F13" s="60"/>
      <c r="G13" s="60"/>
      <c r="H13" s="60"/>
    </row>
    <row r="14" ht="27.75" customHeight="1" spans="1:8">
      <c r="A14" s="63"/>
      <c r="B14" s="64"/>
      <c r="C14" s="64"/>
      <c r="D14" s="64"/>
      <c r="E14" s="65"/>
      <c r="F14" s="60"/>
      <c r="G14" s="60"/>
      <c r="H14" s="60"/>
    </row>
    <row r="15" ht="27.75" customHeight="1" spans="1:8">
      <c r="A15" s="63"/>
      <c r="B15" s="64"/>
      <c r="C15" s="64"/>
      <c r="D15" s="64"/>
      <c r="E15" s="65"/>
      <c r="F15" s="60"/>
      <c r="G15" s="60"/>
      <c r="H15" s="60"/>
    </row>
    <row r="16" ht="27.75" customHeight="1" spans="1:8">
      <c r="A16" s="63"/>
      <c r="B16" s="64"/>
      <c r="C16" s="64"/>
      <c r="D16" s="64"/>
      <c r="E16" s="65"/>
      <c r="F16" s="60"/>
      <c r="G16" s="60"/>
      <c r="H16" s="60"/>
    </row>
    <row r="17" ht="27.75" customHeight="1" spans="1:8">
      <c r="A17" s="63"/>
      <c r="B17" s="64"/>
      <c r="C17" s="64"/>
      <c r="D17" s="64"/>
      <c r="E17" s="65"/>
      <c r="F17" s="60"/>
      <c r="G17" s="60"/>
      <c r="H17" s="60"/>
    </row>
    <row r="18" ht="27.75" customHeight="1" spans="1:8">
      <c r="A18" s="63"/>
      <c r="B18" s="64"/>
      <c r="C18" s="64"/>
      <c r="D18" s="64"/>
      <c r="E18" s="65"/>
      <c r="F18" s="60"/>
      <c r="G18" s="60"/>
      <c r="H18" s="60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18" sqref="A7:A18"/>
    </sheetView>
  </sheetViews>
  <sheetFormatPr defaultColWidth="9" defaultRowHeight="14.25"/>
  <cols>
    <col min="1" max="1" width="12.5" customWidth="1"/>
    <col min="2" max="4" width="8.75" customWidth="1"/>
    <col min="5" max="7" width="11.5"/>
  </cols>
  <sheetData>
    <row r="1" ht="31.5" customHeight="1" spans="1:14">
      <c r="A1" s="1" t="s">
        <v>200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3"/>
    </row>
    <row r="2" ht="33" customHeight="1" spans="1:14">
      <c r="A2" s="29" t="s">
        <v>201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202</v>
      </c>
      <c r="B4" s="31" t="s">
        <v>203</v>
      </c>
      <c r="C4" s="31" t="s">
        <v>204</v>
      </c>
      <c r="D4" s="31" t="s">
        <v>205</v>
      </c>
      <c r="E4" s="8" t="s">
        <v>206</v>
      </c>
      <c r="F4" s="8"/>
      <c r="G4" s="8"/>
      <c r="H4" s="8"/>
      <c r="I4" s="8"/>
      <c r="J4" s="8"/>
      <c r="K4" s="8"/>
      <c r="L4" s="8"/>
      <c r="M4" s="8"/>
      <c r="N4" s="44" t="s">
        <v>207</v>
      </c>
    </row>
    <row r="5" ht="37.5" customHeight="1" spans="1:14">
      <c r="A5" s="9"/>
      <c r="B5" s="31"/>
      <c r="C5" s="31"/>
      <c r="D5" s="31"/>
      <c r="E5" s="10" t="s">
        <v>208</v>
      </c>
      <c r="F5" s="8" t="s">
        <v>41</v>
      </c>
      <c r="G5" s="8"/>
      <c r="H5" s="8"/>
      <c r="I5" s="8"/>
      <c r="J5" s="45"/>
      <c r="K5" s="45"/>
      <c r="L5" s="23" t="s">
        <v>209</v>
      </c>
      <c r="M5" s="23" t="s">
        <v>210</v>
      </c>
      <c r="N5" s="46"/>
    </row>
    <row r="6" ht="78.75" customHeight="1" spans="1:14">
      <c r="A6" s="13"/>
      <c r="B6" s="31"/>
      <c r="C6" s="31"/>
      <c r="D6" s="31"/>
      <c r="E6" s="10"/>
      <c r="F6" s="14" t="s">
        <v>211</v>
      </c>
      <c r="G6" s="10" t="s">
        <v>212</v>
      </c>
      <c r="H6" s="10" t="s">
        <v>213</v>
      </c>
      <c r="I6" s="10" t="s">
        <v>214</v>
      </c>
      <c r="J6" s="10" t="s">
        <v>215</v>
      </c>
      <c r="K6" s="24" t="s">
        <v>216</v>
      </c>
      <c r="L6" s="25"/>
      <c r="M6" s="25"/>
      <c r="N6" s="47"/>
    </row>
    <row r="7" ht="24" customHeight="1" spans="1:14">
      <c r="A7" s="32" t="s">
        <v>217</v>
      </c>
      <c r="B7" s="33"/>
      <c r="C7" s="33" t="s">
        <v>218</v>
      </c>
      <c r="D7" s="34" t="s">
        <v>219</v>
      </c>
      <c r="E7" s="35">
        <v>34000</v>
      </c>
      <c r="F7" s="35">
        <v>34000</v>
      </c>
      <c r="G7" s="35">
        <v>34000</v>
      </c>
      <c r="H7" s="33"/>
      <c r="I7" s="33"/>
      <c r="J7" s="33"/>
      <c r="K7" s="33"/>
      <c r="L7" s="33"/>
      <c r="M7" s="33"/>
      <c r="N7" s="33">
        <v>2022.5</v>
      </c>
    </row>
    <row r="8" ht="24" customHeight="1" spans="1:14">
      <c r="A8" s="32" t="s">
        <v>220</v>
      </c>
      <c r="B8" s="36"/>
      <c r="C8" s="37" t="s">
        <v>221</v>
      </c>
      <c r="D8" s="34" t="s">
        <v>219</v>
      </c>
      <c r="E8" s="35">
        <v>29000</v>
      </c>
      <c r="F8" s="35">
        <v>29000</v>
      </c>
      <c r="G8" s="35">
        <v>29000</v>
      </c>
      <c r="H8" s="38"/>
      <c r="I8" s="38"/>
      <c r="J8" s="38"/>
      <c r="K8" s="38"/>
      <c r="L8" s="38"/>
      <c r="M8" s="38"/>
      <c r="N8" s="33">
        <v>2022.5</v>
      </c>
    </row>
    <row r="9" ht="24" customHeight="1" spans="1:14">
      <c r="A9" s="32" t="s">
        <v>222</v>
      </c>
      <c r="B9" s="36"/>
      <c r="C9" s="37" t="s">
        <v>221</v>
      </c>
      <c r="D9" s="34" t="s">
        <v>219</v>
      </c>
      <c r="E9" s="35">
        <v>100000</v>
      </c>
      <c r="F9" s="35">
        <v>100000</v>
      </c>
      <c r="G9" s="35">
        <v>100000</v>
      </c>
      <c r="H9" s="38"/>
      <c r="I9" s="38"/>
      <c r="J9" s="38"/>
      <c r="K9" s="38"/>
      <c r="L9" s="38"/>
      <c r="M9" s="38"/>
      <c r="N9" s="33">
        <v>2022.5</v>
      </c>
    </row>
    <row r="10" ht="24" customHeight="1" spans="1:14">
      <c r="A10" s="32" t="s">
        <v>223</v>
      </c>
      <c r="B10" s="36"/>
      <c r="C10" s="37" t="s">
        <v>221</v>
      </c>
      <c r="D10" s="34" t="s">
        <v>224</v>
      </c>
      <c r="E10" s="35">
        <v>150000</v>
      </c>
      <c r="F10" s="35">
        <v>150000</v>
      </c>
      <c r="G10" s="35">
        <v>150000</v>
      </c>
      <c r="H10" s="38"/>
      <c r="I10" s="38"/>
      <c r="J10" s="38"/>
      <c r="K10" s="38"/>
      <c r="L10" s="38"/>
      <c r="M10" s="38"/>
      <c r="N10" s="33">
        <v>2022.5</v>
      </c>
    </row>
    <row r="11" ht="24" customHeight="1" spans="1:14">
      <c r="A11" s="32" t="s">
        <v>225</v>
      </c>
      <c r="B11" s="36"/>
      <c r="C11" s="37" t="s">
        <v>218</v>
      </c>
      <c r="D11" s="34" t="s">
        <v>219</v>
      </c>
      <c r="E11" s="35">
        <v>5000</v>
      </c>
      <c r="F11" s="35">
        <v>5000</v>
      </c>
      <c r="G11" s="35">
        <v>5000</v>
      </c>
      <c r="H11" s="38"/>
      <c r="I11" s="38"/>
      <c r="J11" s="38"/>
      <c r="K11" s="38"/>
      <c r="L11" s="38"/>
      <c r="M11" s="38"/>
      <c r="N11" s="33">
        <v>2022.5</v>
      </c>
    </row>
    <row r="12" ht="24" customHeight="1" spans="1:14">
      <c r="A12" s="32" t="s">
        <v>226</v>
      </c>
      <c r="B12" s="36"/>
      <c r="C12" s="37" t="s">
        <v>218</v>
      </c>
      <c r="D12" s="34" t="s">
        <v>219</v>
      </c>
      <c r="E12" s="35">
        <v>15000</v>
      </c>
      <c r="F12" s="35">
        <v>15000</v>
      </c>
      <c r="G12" s="35">
        <v>15000</v>
      </c>
      <c r="H12" s="38"/>
      <c r="I12" s="38"/>
      <c r="J12" s="38"/>
      <c r="K12" s="38"/>
      <c r="L12" s="38"/>
      <c r="M12" s="38"/>
      <c r="N12" s="33">
        <v>2022.5</v>
      </c>
    </row>
    <row r="13" ht="24" customHeight="1" spans="1:14">
      <c r="A13" s="32" t="s">
        <v>227</v>
      </c>
      <c r="B13" s="36"/>
      <c r="C13" s="37" t="s">
        <v>218</v>
      </c>
      <c r="D13" s="34" t="s">
        <v>219</v>
      </c>
      <c r="E13" s="35">
        <v>10000</v>
      </c>
      <c r="F13" s="35">
        <v>10000</v>
      </c>
      <c r="G13" s="35">
        <v>10000</v>
      </c>
      <c r="H13" s="38"/>
      <c r="I13" s="38"/>
      <c r="J13" s="38"/>
      <c r="K13" s="38"/>
      <c r="L13" s="38"/>
      <c r="M13" s="38"/>
      <c r="N13" s="33">
        <v>2022.5</v>
      </c>
    </row>
    <row r="14" ht="24" customHeight="1" spans="1:14">
      <c r="A14" s="32" t="s">
        <v>228</v>
      </c>
      <c r="B14" s="36"/>
      <c r="C14" s="37" t="s">
        <v>218</v>
      </c>
      <c r="D14" s="34" t="s">
        <v>219</v>
      </c>
      <c r="E14" s="35">
        <v>5000</v>
      </c>
      <c r="F14" s="35">
        <v>5000</v>
      </c>
      <c r="G14" s="35">
        <v>5000</v>
      </c>
      <c r="H14" s="38"/>
      <c r="I14" s="38"/>
      <c r="J14" s="38"/>
      <c r="K14" s="38"/>
      <c r="L14" s="38"/>
      <c r="M14" s="38"/>
      <c r="N14" s="33">
        <v>2022.5</v>
      </c>
    </row>
    <row r="15" ht="24" customHeight="1" spans="1:14">
      <c r="A15" s="32" t="s">
        <v>229</v>
      </c>
      <c r="B15" s="36"/>
      <c r="C15" s="37" t="s">
        <v>218</v>
      </c>
      <c r="D15" s="34" t="s">
        <v>219</v>
      </c>
      <c r="E15" s="35">
        <v>30000</v>
      </c>
      <c r="F15" s="35">
        <v>30000</v>
      </c>
      <c r="G15" s="35">
        <v>30000</v>
      </c>
      <c r="H15" s="38"/>
      <c r="I15" s="38"/>
      <c r="J15" s="38"/>
      <c r="K15" s="38"/>
      <c r="L15" s="38"/>
      <c r="M15" s="38"/>
      <c r="N15" s="33">
        <v>2022.5</v>
      </c>
    </row>
    <row r="16" ht="24" customHeight="1" spans="1:14">
      <c r="A16" s="32" t="s">
        <v>230</v>
      </c>
      <c r="B16" s="36"/>
      <c r="C16" s="37" t="s">
        <v>221</v>
      </c>
      <c r="D16" s="34" t="s">
        <v>219</v>
      </c>
      <c r="E16" s="35">
        <v>10000</v>
      </c>
      <c r="F16" s="35">
        <v>10000</v>
      </c>
      <c r="G16" s="35">
        <v>10000</v>
      </c>
      <c r="H16" s="38"/>
      <c r="I16" s="38"/>
      <c r="J16" s="38"/>
      <c r="K16" s="38"/>
      <c r="L16" s="38"/>
      <c r="M16" s="38"/>
      <c r="N16" s="33">
        <v>2022.5</v>
      </c>
    </row>
    <row r="17" ht="24" customHeight="1" spans="1:14">
      <c r="A17" s="32" t="s">
        <v>231</v>
      </c>
      <c r="B17" s="36"/>
      <c r="C17" s="37" t="s">
        <v>232</v>
      </c>
      <c r="D17" s="34" t="s">
        <v>233</v>
      </c>
      <c r="E17" s="35">
        <v>1000</v>
      </c>
      <c r="F17" s="35">
        <v>1000</v>
      </c>
      <c r="G17" s="35">
        <v>1000</v>
      </c>
      <c r="H17" s="38"/>
      <c r="I17" s="38"/>
      <c r="J17" s="38"/>
      <c r="K17" s="38"/>
      <c r="L17" s="38"/>
      <c r="M17" s="38"/>
      <c r="N17" s="33">
        <v>2022.5</v>
      </c>
    </row>
    <row r="18" ht="24" customHeight="1" spans="1:14">
      <c r="A18" s="32" t="s">
        <v>234</v>
      </c>
      <c r="B18" s="36"/>
      <c r="C18" s="37" t="s">
        <v>235</v>
      </c>
      <c r="D18" s="34" t="s">
        <v>219</v>
      </c>
      <c r="E18" s="35">
        <v>10000</v>
      </c>
      <c r="F18" s="35">
        <v>10000</v>
      </c>
      <c r="G18" s="35">
        <v>10000</v>
      </c>
      <c r="H18" s="38"/>
      <c r="I18" s="38"/>
      <c r="J18" s="38"/>
      <c r="K18" s="38"/>
      <c r="L18" s="38"/>
      <c r="M18" s="38"/>
      <c r="N18" s="33">
        <v>2022.5</v>
      </c>
    </row>
    <row r="19" ht="24" customHeight="1" spans="1:14">
      <c r="A19" s="39" t="s">
        <v>81</v>
      </c>
      <c r="B19" s="40"/>
      <c r="C19" s="40"/>
      <c r="D19" s="41"/>
      <c r="E19" s="42">
        <f>SUM(E7:E18)</f>
        <v>399000</v>
      </c>
      <c r="F19" s="42">
        <f>SUM(F7:F18)</f>
        <v>399000</v>
      </c>
      <c r="G19" s="42">
        <f>SUM(G7:G18)</f>
        <v>399000</v>
      </c>
      <c r="H19" s="38"/>
      <c r="I19" s="38"/>
      <c r="J19" s="38"/>
      <c r="K19" s="38"/>
      <c r="L19" s="38"/>
      <c r="M19" s="38"/>
      <c r="N19" s="37"/>
    </row>
  </sheetData>
  <mergeCells count="11">
    <mergeCell ref="A2:N2"/>
    <mergeCell ref="A3:N3"/>
    <mergeCell ref="A19:D19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238</v>
      </c>
      <c r="B4" s="7" t="s">
        <v>239</v>
      </c>
      <c r="C4" s="8" t="s">
        <v>206</v>
      </c>
      <c r="D4" s="8"/>
      <c r="E4" s="8"/>
      <c r="F4" s="8"/>
      <c r="G4" s="8"/>
      <c r="H4" s="8"/>
      <c r="I4" s="8"/>
      <c r="J4" s="8"/>
      <c r="K4" s="8"/>
      <c r="L4" s="7" t="s">
        <v>101</v>
      </c>
    </row>
    <row r="5" ht="25.5" customHeight="1" spans="1:12">
      <c r="A5" s="9"/>
      <c r="B5" s="9"/>
      <c r="C5" s="10" t="s">
        <v>208</v>
      </c>
      <c r="D5" s="11" t="s">
        <v>240</v>
      </c>
      <c r="E5" s="12"/>
      <c r="F5" s="12"/>
      <c r="G5" s="12"/>
      <c r="H5" s="12"/>
      <c r="I5" s="22"/>
      <c r="J5" s="23" t="s">
        <v>209</v>
      </c>
      <c r="K5" s="23" t="s">
        <v>210</v>
      </c>
      <c r="L5" s="9"/>
    </row>
    <row r="6" ht="81" customHeight="1" spans="1:12">
      <c r="A6" s="13"/>
      <c r="B6" s="13"/>
      <c r="C6" s="10"/>
      <c r="D6" s="14" t="s">
        <v>211</v>
      </c>
      <c r="E6" s="10" t="s">
        <v>212</v>
      </c>
      <c r="F6" s="10" t="s">
        <v>213</v>
      </c>
      <c r="G6" s="10" t="s">
        <v>214</v>
      </c>
      <c r="H6" s="10" t="s">
        <v>215</v>
      </c>
      <c r="I6" s="24" t="s">
        <v>241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A3" workbookViewId="0">
      <selection activeCell="B7" sqref="B7"/>
    </sheetView>
  </sheetViews>
  <sheetFormatPr defaultColWidth="6.875" defaultRowHeight="11.25" outlineLevelCol="6"/>
  <cols>
    <col min="1" max="1" width="20.625" style="66" customWidth="1"/>
    <col min="2" max="2" width="29.5" style="66" customWidth="1"/>
    <col min="3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48" t="s">
        <v>38</v>
      </c>
      <c r="B1" s="49"/>
      <c r="C1" s="49"/>
      <c r="D1" s="73"/>
      <c r="E1" s="73"/>
      <c r="F1" s="73"/>
      <c r="G1" s="73"/>
    </row>
    <row r="2" ht="29.25" customHeight="1" spans="1:7">
      <c r="A2" s="75" t="s">
        <v>39</v>
      </c>
      <c r="B2" s="75"/>
      <c r="C2" s="75"/>
      <c r="D2" s="75"/>
      <c r="E2" s="75"/>
      <c r="F2" s="75"/>
      <c r="G2" s="75"/>
    </row>
    <row r="3" ht="26.25" customHeight="1" spans="1:7">
      <c r="A3" s="76"/>
      <c r="B3" s="76"/>
      <c r="C3" s="76"/>
      <c r="D3" s="76"/>
      <c r="E3" s="76"/>
      <c r="F3" s="76"/>
      <c r="G3" s="88" t="s">
        <v>2</v>
      </c>
    </row>
    <row r="4" ht="26.25" customHeight="1" spans="1:7">
      <c r="A4" s="77" t="s">
        <v>40</v>
      </c>
      <c r="B4" s="77"/>
      <c r="C4" s="147" t="s">
        <v>36</v>
      </c>
      <c r="D4" s="89" t="s">
        <v>41</v>
      </c>
      <c r="E4" s="89" t="s">
        <v>42</v>
      </c>
      <c r="F4" s="89" t="s">
        <v>43</v>
      </c>
      <c r="G4" s="147" t="s">
        <v>44</v>
      </c>
    </row>
    <row r="5" s="74" customFormat="1" ht="47.25" customHeight="1" spans="1:7">
      <c r="A5" s="77" t="s">
        <v>45</v>
      </c>
      <c r="B5" s="77" t="s">
        <v>46</v>
      </c>
      <c r="C5" s="148"/>
      <c r="D5" s="89"/>
      <c r="E5" s="89"/>
      <c r="F5" s="89"/>
      <c r="G5" s="148"/>
    </row>
    <row r="6" s="74" customFormat="1" ht="25.5" customHeight="1" spans="1:7">
      <c r="A6" s="114" t="s">
        <v>47</v>
      </c>
      <c r="B6" s="114" t="s">
        <v>48</v>
      </c>
      <c r="C6" s="149">
        <v>1429.22</v>
      </c>
      <c r="D6" s="149">
        <v>1429.22</v>
      </c>
      <c r="E6" s="85"/>
      <c r="F6" s="85"/>
      <c r="G6" s="85"/>
    </row>
    <row r="7" s="74" customFormat="1" ht="25.5" customHeight="1" spans="1:7">
      <c r="A7" s="114" t="s">
        <v>49</v>
      </c>
      <c r="B7" s="114" t="s">
        <v>50</v>
      </c>
      <c r="C7" s="149">
        <v>1373.83</v>
      </c>
      <c r="D7" s="149">
        <v>1373.83</v>
      </c>
      <c r="E7" s="85"/>
      <c r="F7" s="85"/>
      <c r="G7" s="85"/>
    </row>
    <row r="8" s="74" customFormat="1" ht="25.5" customHeight="1" spans="1:7">
      <c r="A8" s="120" t="s">
        <v>51</v>
      </c>
      <c r="B8" s="120" t="s">
        <v>52</v>
      </c>
      <c r="C8" s="150">
        <v>1371.53</v>
      </c>
      <c r="D8" s="150">
        <v>1371.53</v>
      </c>
      <c r="E8" s="85"/>
      <c r="F8" s="85"/>
      <c r="G8" s="85"/>
    </row>
    <row r="9" s="74" customFormat="1" ht="25.5" customHeight="1" spans="1:7">
      <c r="A9" s="120" t="s">
        <v>53</v>
      </c>
      <c r="B9" s="120" t="s">
        <v>54</v>
      </c>
      <c r="C9" s="150">
        <v>2.3</v>
      </c>
      <c r="D9" s="150">
        <v>2.3</v>
      </c>
      <c r="E9" s="85"/>
      <c r="F9" s="85"/>
      <c r="G9" s="85"/>
    </row>
    <row r="10" s="74" customFormat="1" ht="25.5" customHeight="1" spans="1:7">
      <c r="A10" s="114" t="s">
        <v>55</v>
      </c>
      <c r="B10" s="114" t="s">
        <v>56</v>
      </c>
      <c r="C10" s="149">
        <v>55.39</v>
      </c>
      <c r="D10" s="149">
        <v>55.39</v>
      </c>
      <c r="E10" s="85"/>
      <c r="F10" s="85"/>
      <c r="G10" s="85"/>
    </row>
    <row r="11" s="74" customFormat="1" ht="25.5" customHeight="1" spans="1:7">
      <c r="A11" s="120" t="s">
        <v>57</v>
      </c>
      <c r="B11" s="120" t="s">
        <v>58</v>
      </c>
      <c r="C11" s="150">
        <v>55.39</v>
      </c>
      <c r="D11" s="150">
        <v>55.39</v>
      </c>
      <c r="E11" s="85"/>
      <c r="F11" s="85"/>
      <c r="G11" s="85"/>
    </row>
    <row r="12" s="74" customFormat="1" ht="25.5" customHeight="1" spans="1:7">
      <c r="A12" s="114" t="s">
        <v>59</v>
      </c>
      <c r="B12" s="114" t="s">
        <v>60</v>
      </c>
      <c r="C12" s="149">
        <v>198.33</v>
      </c>
      <c r="D12" s="149">
        <v>198.33</v>
      </c>
      <c r="E12" s="85"/>
      <c r="F12" s="85"/>
      <c r="G12" s="85"/>
    </row>
    <row r="13" s="74" customFormat="1" ht="25.5" customHeight="1" spans="1:7">
      <c r="A13" s="114" t="s">
        <v>61</v>
      </c>
      <c r="B13" s="114" t="s">
        <v>62</v>
      </c>
      <c r="C13" s="149">
        <v>198.33</v>
      </c>
      <c r="D13" s="149">
        <v>198.33</v>
      </c>
      <c r="E13" s="85"/>
      <c r="F13" s="85"/>
      <c r="G13" s="85"/>
    </row>
    <row r="14" s="74" customFormat="1" ht="25.5" customHeight="1" spans="1:7">
      <c r="A14" s="120" t="s">
        <v>63</v>
      </c>
      <c r="B14" s="120" t="s">
        <v>64</v>
      </c>
      <c r="C14" s="150">
        <v>9.41</v>
      </c>
      <c r="D14" s="150">
        <v>9.41</v>
      </c>
      <c r="E14" s="85"/>
      <c r="F14" s="85"/>
      <c r="G14" s="85"/>
    </row>
    <row r="15" s="74" customFormat="1" ht="25.5" customHeight="1" spans="1:7">
      <c r="A15" s="120" t="s">
        <v>65</v>
      </c>
      <c r="B15" s="120" t="s">
        <v>66</v>
      </c>
      <c r="C15" s="150">
        <v>158.91</v>
      </c>
      <c r="D15" s="150">
        <v>158.91</v>
      </c>
      <c r="E15" s="85"/>
      <c r="F15" s="85"/>
      <c r="G15" s="85"/>
    </row>
    <row r="16" customFormat="1" ht="25.5" customHeight="1" spans="1:7">
      <c r="A16" s="120" t="s">
        <v>67</v>
      </c>
      <c r="B16" s="120" t="s">
        <v>68</v>
      </c>
      <c r="C16" s="150">
        <v>30</v>
      </c>
      <c r="D16" s="150">
        <v>30</v>
      </c>
      <c r="E16" s="86"/>
      <c r="F16" s="86"/>
      <c r="G16" s="86"/>
    </row>
    <row r="17" customFormat="1" ht="25.5" customHeight="1" spans="1:7">
      <c r="A17" s="114" t="s">
        <v>69</v>
      </c>
      <c r="B17" s="114" t="s">
        <v>70</v>
      </c>
      <c r="C17" s="149">
        <v>64.56</v>
      </c>
      <c r="D17" s="149">
        <v>64.56</v>
      </c>
      <c r="E17" s="81"/>
      <c r="F17" s="81"/>
      <c r="G17" s="81"/>
    </row>
    <row r="18" customFormat="1" ht="25.5" customHeight="1" spans="1:7">
      <c r="A18" s="114" t="s">
        <v>71</v>
      </c>
      <c r="B18" s="114" t="s">
        <v>72</v>
      </c>
      <c r="C18" s="149">
        <v>64.56</v>
      </c>
      <c r="D18" s="149">
        <v>64.56</v>
      </c>
      <c r="E18" s="81"/>
      <c r="F18" s="81"/>
      <c r="G18" s="81"/>
    </row>
    <row r="19" customFormat="1" ht="25.5" customHeight="1" spans="1:7">
      <c r="A19" s="120" t="s">
        <v>73</v>
      </c>
      <c r="B19" s="120" t="s">
        <v>74</v>
      </c>
      <c r="C19" s="150">
        <v>64.56</v>
      </c>
      <c r="D19" s="150">
        <v>64.56</v>
      </c>
      <c r="E19" s="81"/>
      <c r="F19" s="81"/>
      <c r="G19" s="81"/>
    </row>
    <row r="20" customFormat="1" ht="25.5" customHeight="1" spans="1:7">
      <c r="A20" s="114" t="s">
        <v>75</v>
      </c>
      <c r="B20" s="114" t="s">
        <v>76</v>
      </c>
      <c r="C20" s="149">
        <v>144.83</v>
      </c>
      <c r="D20" s="149">
        <v>144.83</v>
      </c>
      <c r="E20" s="81"/>
      <c r="F20" s="81"/>
      <c r="G20" s="81"/>
    </row>
    <row r="21" ht="25.5" customHeight="1" spans="1:7">
      <c r="A21" s="114" t="s">
        <v>77</v>
      </c>
      <c r="B21" s="114" t="s">
        <v>78</v>
      </c>
      <c r="C21" s="149">
        <v>144.830676</v>
      </c>
      <c r="D21" s="149">
        <v>144.830676</v>
      </c>
      <c r="E21" s="81"/>
      <c r="F21" s="81"/>
      <c r="G21" s="81"/>
    </row>
    <row r="22" ht="25.5" customHeight="1" spans="1:7">
      <c r="A22" s="120" t="s">
        <v>79</v>
      </c>
      <c r="B22" s="120" t="s">
        <v>80</v>
      </c>
      <c r="C22" s="150">
        <v>144.83</v>
      </c>
      <c r="D22" s="150">
        <v>144.83</v>
      </c>
      <c r="E22" s="81"/>
      <c r="F22" s="81"/>
      <c r="G22" s="81"/>
    </row>
    <row r="23" ht="25.5" customHeight="1" spans="1:7">
      <c r="A23" s="82" t="s">
        <v>81</v>
      </c>
      <c r="B23" s="83"/>
      <c r="C23" s="132">
        <f>C6+C12+C17+C20</f>
        <v>1836.94</v>
      </c>
      <c r="D23" s="132">
        <f>D6+D12+D17+D20</f>
        <v>1836.94</v>
      </c>
      <c r="E23" s="81"/>
      <c r="F23" s="81"/>
      <c r="G23" s="81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6" workbookViewId="0">
      <selection activeCell="C7" sqref="C7:E24"/>
    </sheetView>
  </sheetViews>
  <sheetFormatPr defaultColWidth="6.875" defaultRowHeight="11.25" outlineLevelCol="4"/>
  <cols>
    <col min="1" max="1" width="19.375" style="66" customWidth="1"/>
    <col min="2" max="2" width="31.625" style="66" customWidth="1"/>
    <col min="3" max="5" width="24.125" style="66" customWidth="1"/>
    <col min="6" max="16384" width="6.875" style="66"/>
  </cols>
  <sheetData>
    <row r="1" ht="16.5" customHeight="1" spans="1:5">
      <c r="A1" s="48" t="s">
        <v>82</v>
      </c>
      <c r="B1" s="49"/>
      <c r="C1" s="49"/>
      <c r="D1" s="73"/>
      <c r="E1" s="73"/>
    </row>
    <row r="2" ht="16.5" customHeight="1" spans="1:5">
      <c r="A2" s="49"/>
      <c r="B2" s="49"/>
      <c r="C2" s="49"/>
      <c r="D2" s="73"/>
      <c r="E2" s="73"/>
    </row>
    <row r="3" ht="29.25" customHeight="1" spans="1:5">
      <c r="A3" s="75" t="s">
        <v>83</v>
      </c>
      <c r="B3" s="75"/>
      <c r="C3" s="75"/>
      <c r="D3" s="75"/>
      <c r="E3" s="75"/>
    </row>
    <row r="4" ht="26.25" customHeight="1" spans="1:5">
      <c r="A4" s="76"/>
      <c r="B4" s="76"/>
      <c r="C4" s="76"/>
      <c r="D4" s="76"/>
      <c r="E4" s="88" t="s">
        <v>2</v>
      </c>
    </row>
    <row r="5" ht="26.25" customHeight="1" spans="1:5">
      <c r="A5" s="143" t="s">
        <v>40</v>
      </c>
      <c r="B5" s="144"/>
      <c r="C5" s="145" t="s">
        <v>37</v>
      </c>
      <c r="D5" s="145" t="s">
        <v>84</v>
      </c>
      <c r="E5" s="145" t="s">
        <v>85</v>
      </c>
    </row>
    <row r="6" s="74" customFormat="1" ht="27.75" customHeight="1" spans="1:5">
      <c r="A6" s="77" t="s">
        <v>45</v>
      </c>
      <c r="B6" s="77" t="s">
        <v>46</v>
      </c>
      <c r="C6" s="146"/>
      <c r="D6" s="146"/>
      <c r="E6" s="146"/>
    </row>
    <row r="7" s="74" customFormat="1" ht="30" customHeight="1" spans="1:5">
      <c r="A7" s="114" t="s">
        <v>47</v>
      </c>
      <c r="B7" s="114" t="s">
        <v>48</v>
      </c>
      <c r="C7" s="111">
        <v>1429.22</v>
      </c>
      <c r="D7" s="111">
        <f>D8+D11</f>
        <v>1244.88</v>
      </c>
      <c r="E7" s="111">
        <f>E8+E11</f>
        <v>184.34</v>
      </c>
    </row>
    <row r="8" s="74" customFormat="1" ht="30" customHeight="1" spans="1:5">
      <c r="A8" s="114" t="s">
        <v>49</v>
      </c>
      <c r="B8" s="114" t="s">
        <v>50</v>
      </c>
      <c r="C8" s="111">
        <v>1373.83</v>
      </c>
      <c r="D8" s="111">
        <f>D9+D10</f>
        <v>1196.28</v>
      </c>
      <c r="E8" s="111">
        <f>E9+E10</f>
        <v>177.55</v>
      </c>
    </row>
    <row r="9" s="74" customFormat="1" ht="30" customHeight="1" spans="1:5">
      <c r="A9" s="120" t="s">
        <v>51</v>
      </c>
      <c r="B9" s="120" t="s">
        <v>52</v>
      </c>
      <c r="C9" s="108">
        <v>1371.53</v>
      </c>
      <c r="D9" s="108">
        <v>1196.28</v>
      </c>
      <c r="E9" s="108">
        <v>175.25</v>
      </c>
    </row>
    <row r="10" s="74" customFormat="1" ht="30" customHeight="1" spans="1:5">
      <c r="A10" s="120" t="s">
        <v>53</v>
      </c>
      <c r="B10" s="120" t="s">
        <v>54</v>
      </c>
      <c r="C10" s="108">
        <v>2.3</v>
      </c>
      <c r="D10" s="108"/>
      <c r="E10" s="108">
        <v>2.3</v>
      </c>
    </row>
    <row r="11" s="74" customFormat="1" ht="30" customHeight="1" spans="1:5">
      <c r="A11" s="114" t="s">
        <v>55</v>
      </c>
      <c r="B11" s="114" t="s">
        <v>56</v>
      </c>
      <c r="C11" s="111">
        <v>55.39</v>
      </c>
      <c r="D11" s="111">
        <f>D12</f>
        <v>48.6</v>
      </c>
      <c r="E11" s="111">
        <f>E12</f>
        <v>6.79</v>
      </c>
    </row>
    <row r="12" s="74" customFormat="1" ht="30" customHeight="1" spans="1:5">
      <c r="A12" s="120" t="s">
        <v>57</v>
      </c>
      <c r="B12" s="120" t="s">
        <v>58</v>
      </c>
      <c r="C12" s="108">
        <v>55.39</v>
      </c>
      <c r="D12" s="108">
        <v>48.6</v>
      </c>
      <c r="E12" s="108">
        <v>6.79</v>
      </c>
    </row>
    <row r="13" s="74" customFormat="1" ht="30" customHeight="1" spans="1:5">
      <c r="A13" s="114" t="s">
        <v>59</v>
      </c>
      <c r="B13" s="114" t="s">
        <v>60</v>
      </c>
      <c r="C13" s="111">
        <v>198.33</v>
      </c>
      <c r="D13" s="111">
        <f>D14</f>
        <v>198.33</v>
      </c>
      <c r="E13" s="111"/>
    </row>
    <row r="14" s="74" customFormat="1" ht="30" customHeight="1" spans="1:5">
      <c r="A14" s="114" t="s">
        <v>61</v>
      </c>
      <c r="B14" s="114" t="s">
        <v>62</v>
      </c>
      <c r="C14" s="111">
        <v>198.33</v>
      </c>
      <c r="D14" s="111">
        <f>D15+D16+D17</f>
        <v>198.33</v>
      </c>
      <c r="E14" s="111"/>
    </row>
    <row r="15" s="74" customFormat="1" ht="30" customHeight="1" spans="1:5">
      <c r="A15" s="120" t="s">
        <v>63</v>
      </c>
      <c r="B15" s="120" t="s">
        <v>64</v>
      </c>
      <c r="C15" s="108">
        <v>9.41</v>
      </c>
      <c r="D15" s="108">
        <v>9.41</v>
      </c>
      <c r="E15" s="108"/>
    </row>
    <row r="16" s="74" customFormat="1" ht="30" customHeight="1" spans="1:5">
      <c r="A16" s="120" t="s">
        <v>65</v>
      </c>
      <c r="B16" s="120" t="s">
        <v>66</v>
      </c>
      <c r="C16" s="108">
        <v>158.91</v>
      </c>
      <c r="D16" s="108">
        <v>158.92</v>
      </c>
      <c r="E16" s="108"/>
    </row>
    <row r="17" s="74" customFormat="1" ht="30" customHeight="1" spans="1:5">
      <c r="A17" s="120" t="s">
        <v>67</v>
      </c>
      <c r="B17" s="120" t="s">
        <v>68</v>
      </c>
      <c r="C17" s="108">
        <v>30</v>
      </c>
      <c r="D17" s="108">
        <v>30</v>
      </c>
      <c r="E17" s="108"/>
    </row>
    <row r="18" s="74" customFormat="1" ht="30" customHeight="1" spans="1:5">
      <c r="A18" s="114" t="s">
        <v>69</v>
      </c>
      <c r="B18" s="114" t="s">
        <v>70</v>
      </c>
      <c r="C18" s="111">
        <v>64.56</v>
      </c>
      <c r="D18" s="111">
        <f>D19</f>
        <v>64.56</v>
      </c>
      <c r="E18" s="111"/>
    </row>
    <row r="19" s="74" customFormat="1" ht="30" customHeight="1" spans="1:5">
      <c r="A19" s="114" t="s">
        <v>71</v>
      </c>
      <c r="B19" s="114" t="s">
        <v>72</v>
      </c>
      <c r="C19" s="111">
        <v>64.56</v>
      </c>
      <c r="D19" s="111">
        <f>D20</f>
        <v>64.56</v>
      </c>
      <c r="E19" s="111"/>
    </row>
    <row r="20" customFormat="1" ht="30" customHeight="1" spans="1:5">
      <c r="A20" s="120" t="s">
        <v>73</v>
      </c>
      <c r="B20" s="120" t="s">
        <v>74</v>
      </c>
      <c r="C20" s="108">
        <v>64.56</v>
      </c>
      <c r="D20" s="108">
        <v>64.56</v>
      </c>
      <c r="E20" s="108"/>
    </row>
    <row r="21" customFormat="1" ht="30" customHeight="1" spans="1:5">
      <c r="A21" s="114" t="s">
        <v>75</v>
      </c>
      <c r="B21" s="114" t="s">
        <v>76</v>
      </c>
      <c r="C21" s="111">
        <v>144.83</v>
      </c>
      <c r="D21" s="111">
        <f>D22</f>
        <v>144.83</v>
      </c>
      <c r="E21" s="111"/>
    </row>
    <row r="22" customFormat="1" ht="30" customHeight="1" spans="1:5">
      <c r="A22" s="114" t="s">
        <v>77</v>
      </c>
      <c r="B22" s="114" t="s">
        <v>78</v>
      </c>
      <c r="C22" s="111">
        <v>144.83</v>
      </c>
      <c r="D22" s="111">
        <f>D23</f>
        <v>144.83</v>
      </c>
      <c r="E22" s="111"/>
    </row>
    <row r="23" ht="30" customHeight="1" spans="1:5">
      <c r="A23" s="120" t="s">
        <v>79</v>
      </c>
      <c r="B23" s="120" t="s">
        <v>80</v>
      </c>
      <c r="C23" s="108">
        <v>144.83</v>
      </c>
      <c r="D23" s="108">
        <v>144.83</v>
      </c>
      <c r="E23" s="108"/>
    </row>
    <row r="24" ht="30" customHeight="1" spans="1:5">
      <c r="A24" s="82" t="s">
        <v>81</v>
      </c>
      <c r="B24" s="83"/>
      <c r="C24" s="132">
        <f>C7+C13+C18+C21</f>
        <v>1836.94</v>
      </c>
      <c r="D24" s="132">
        <f>D7+D13+D18+D21</f>
        <v>1652.6</v>
      </c>
      <c r="E24" s="132">
        <f>E7+E13+E18+E21</f>
        <v>184.34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B8" sqref="B8:B29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6.5" customHeight="1" spans="1:6">
      <c r="A1" s="76" t="s">
        <v>86</v>
      </c>
      <c r="B1" s="137"/>
      <c r="C1" s="137"/>
      <c r="D1" s="137"/>
      <c r="E1" s="137"/>
      <c r="F1" s="138"/>
    </row>
    <row r="2" ht="18.75" customHeight="1" spans="1:6">
      <c r="A2" s="139"/>
      <c r="B2" s="137"/>
      <c r="C2" s="137"/>
      <c r="D2" s="137"/>
      <c r="E2" s="137"/>
      <c r="F2" s="138"/>
    </row>
    <row r="3" ht="21" customHeight="1" spans="1:6">
      <c r="A3" s="92" t="s">
        <v>87</v>
      </c>
      <c r="B3" s="92"/>
      <c r="C3" s="92"/>
      <c r="D3" s="92"/>
      <c r="E3" s="92"/>
      <c r="F3" s="92"/>
    </row>
    <row r="4" ht="14.25" customHeight="1" spans="1:6">
      <c r="A4" s="140"/>
      <c r="B4" s="140"/>
      <c r="C4" s="140"/>
      <c r="D4" s="140"/>
      <c r="E4" s="140"/>
      <c r="F4" s="94" t="s">
        <v>2</v>
      </c>
    </row>
    <row r="5" ht="24" customHeight="1" spans="1:6">
      <c r="A5" s="160" t="s">
        <v>3</v>
      </c>
      <c r="B5" s="77"/>
      <c r="C5" s="160" t="s">
        <v>4</v>
      </c>
      <c r="D5" s="77"/>
      <c r="E5" s="77"/>
      <c r="F5" s="77"/>
    </row>
    <row r="6" ht="24" customHeight="1" spans="1:6">
      <c r="A6" s="160" t="s">
        <v>5</v>
      </c>
      <c r="B6" s="160" t="s">
        <v>6</v>
      </c>
      <c r="C6" s="77" t="s">
        <v>40</v>
      </c>
      <c r="D6" s="77" t="s">
        <v>6</v>
      </c>
      <c r="E6" s="77"/>
      <c r="F6" s="77"/>
    </row>
    <row r="7" ht="24" customHeight="1" spans="1:6">
      <c r="A7" s="77"/>
      <c r="B7" s="77"/>
      <c r="C7" s="77"/>
      <c r="D7" s="77" t="s">
        <v>88</v>
      </c>
      <c r="E7" s="77" t="s">
        <v>41</v>
      </c>
      <c r="F7" s="77" t="s">
        <v>89</v>
      </c>
    </row>
    <row r="8" ht="28.5" customHeight="1" spans="1:6">
      <c r="A8" s="81" t="s">
        <v>11</v>
      </c>
      <c r="B8" s="108">
        <v>1836.94</v>
      </c>
      <c r="C8" s="79" t="s">
        <v>12</v>
      </c>
      <c r="D8" s="141"/>
      <c r="E8" s="141"/>
      <c r="F8" s="85"/>
    </row>
    <row r="9" ht="28.5" customHeight="1" spans="1:6">
      <c r="A9" s="81" t="s">
        <v>13</v>
      </c>
      <c r="B9" s="77"/>
      <c r="C9" s="79" t="s">
        <v>14</v>
      </c>
      <c r="D9" s="141"/>
      <c r="E9" s="141"/>
      <c r="F9" s="85"/>
    </row>
    <row r="10" ht="28.5" customHeight="1" spans="1:6">
      <c r="A10" s="81"/>
      <c r="B10" s="77"/>
      <c r="C10" s="79" t="s">
        <v>16</v>
      </c>
      <c r="D10" s="141"/>
      <c r="E10" s="141"/>
      <c r="F10" s="85"/>
    </row>
    <row r="11" ht="28.5" customHeight="1" spans="1:6">
      <c r="A11" s="81"/>
      <c r="B11" s="77"/>
      <c r="C11" s="81" t="s">
        <v>18</v>
      </c>
      <c r="D11" s="77"/>
      <c r="E11" s="77"/>
      <c r="F11" s="85"/>
    </row>
    <row r="12" ht="28.5" customHeight="1" spans="1:6">
      <c r="A12" s="81"/>
      <c r="B12" s="77"/>
      <c r="C12" s="79" t="s">
        <v>19</v>
      </c>
      <c r="D12" s="108">
        <v>1429.22</v>
      </c>
      <c r="E12" s="108">
        <v>1429.22</v>
      </c>
      <c r="F12" s="85"/>
    </row>
    <row r="13" ht="28.5" customHeight="1" spans="1:6">
      <c r="A13" s="81"/>
      <c r="B13" s="77"/>
      <c r="C13" s="79" t="s">
        <v>20</v>
      </c>
      <c r="D13" s="108"/>
      <c r="E13" s="108"/>
      <c r="F13" s="85"/>
    </row>
    <row r="14" ht="28.5" customHeight="1" spans="1:6">
      <c r="A14" s="81"/>
      <c r="B14" s="77"/>
      <c r="C14" s="81" t="s">
        <v>21</v>
      </c>
      <c r="D14" s="108"/>
      <c r="E14" s="108"/>
      <c r="F14" s="81"/>
    </row>
    <row r="15" ht="28.5" customHeight="1" spans="1:6">
      <c r="A15" s="81"/>
      <c r="B15" s="77"/>
      <c r="C15" s="81" t="s">
        <v>22</v>
      </c>
      <c r="D15" s="108">
        <v>198.33</v>
      </c>
      <c r="E15" s="108">
        <v>198.33</v>
      </c>
      <c r="F15" s="81"/>
    </row>
    <row r="16" ht="28.5" customHeight="1" spans="1:6">
      <c r="A16" s="81"/>
      <c r="B16" s="77"/>
      <c r="C16" s="79" t="s">
        <v>23</v>
      </c>
      <c r="D16" s="108"/>
      <c r="E16" s="108"/>
      <c r="F16" s="81"/>
    </row>
    <row r="17" ht="28.5" customHeight="1" spans="1:6">
      <c r="A17" s="81"/>
      <c r="B17" s="77"/>
      <c r="C17" s="79" t="s">
        <v>24</v>
      </c>
      <c r="D17" s="108">
        <v>64.56</v>
      </c>
      <c r="E17" s="108">
        <v>64.56</v>
      </c>
      <c r="F17" s="81"/>
    </row>
    <row r="18" ht="28.5" customHeight="1" spans="1:6">
      <c r="A18" s="81"/>
      <c r="B18" s="77"/>
      <c r="C18" s="81" t="s">
        <v>25</v>
      </c>
      <c r="D18" s="108"/>
      <c r="E18" s="108"/>
      <c r="F18" s="81"/>
    </row>
    <row r="19" ht="28.5" customHeight="1" spans="1:6">
      <c r="A19" s="81"/>
      <c r="B19" s="77"/>
      <c r="C19" s="81" t="s">
        <v>26</v>
      </c>
      <c r="D19" s="108"/>
      <c r="E19" s="108"/>
      <c r="F19" s="81"/>
    </row>
    <row r="20" ht="28.5" customHeight="1" spans="1:6">
      <c r="A20" s="81"/>
      <c r="B20" s="77"/>
      <c r="C20" s="81" t="s">
        <v>27</v>
      </c>
      <c r="D20" s="108"/>
      <c r="E20" s="108"/>
      <c r="F20" s="81"/>
    </row>
    <row r="21" ht="28.5" customHeight="1" spans="1:6">
      <c r="A21" s="81"/>
      <c r="B21" s="77"/>
      <c r="C21" s="81" t="s">
        <v>90</v>
      </c>
      <c r="D21" s="108"/>
      <c r="E21" s="108"/>
      <c r="F21" s="81"/>
    </row>
    <row r="22" ht="28.5" customHeight="1" spans="1:6">
      <c r="A22" s="81"/>
      <c r="B22" s="77"/>
      <c r="C22" s="81" t="s">
        <v>29</v>
      </c>
      <c r="D22" s="108"/>
      <c r="E22" s="108"/>
      <c r="F22" s="81"/>
    </row>
    <row r="23" ht="28.5" customHeight="1" spans="1:6">
      <c r="A23" s="81"/>
      <c r="B23" s="77"/>
      <c r="C23" s="81" t="s">
        <v>30</v>
      </c>
      <c r="D23" s="108"/>
      <c r="E23" s="108"/>
      <c r="F23" s="81"/>
    </row>
    <row r="24" ht="28.5" customHeight="1" spans="1:6">
      <c r="A24" s="81"/>
      <c r="B24" s="77"/>
      <c r="C24" s="81" t="s">
        <v>31</v>
      </c>
      <c r="D24" s="142"/>
      <c r="E24" s="142"/>
      <c r="F24" s="81"/>
    </row>
    <row r="25" ht="28.5" customHeight="1" spans="1:6">
      <c r="A25" s="81"/>
      <c r="B25" s="77"/>
      <c r="C25" s="81" t="s">
        <v>32</v>
      </c>
      <c r="D25" s="121">
        <v>144.83</v>
      </c>
      <c r="E25" s="121">
        <v>144.83</v>
      </c>
      <c r="F25" s="81"/>
    </row>
    <row r="26" ht="28.5" customHeight="1" spans="1:6">
      <c r="A26" s="81"/>
      <c r="B26" s="77"/>
      <c r="C26" s="81" t="s">
        <v>33</v>
      </c>
      <c r="D26" s="121"/>
      <c r="E26" s="121"/>
      <c r="F26" s="81"/>
    </row>
    <row r="27" ht="28.5" customHeight="1" spans="1:6">
      <c r="A27" s="81"/>
      <c r="B27" s="77"/>
      <c r="C27" s="81" t="s">
        <v>34</v>
      </c>
      <c r="D27" s="125"/>
      <c r="E27" s="125"/>
      <c r="F27" s="81"/>
    </row>
    <row r="28" ht="28.5" customHeight="1" spans="1:6">
      <c r="A28" s="81"/>
      <c r="B28" s="77"/>
      <c r="C28" s="81" t="s">
        <v>35</v>
      </c>
      <c r="D28" s="77"/>
      <c r="E28" s="77"/>
      <c r="F28" s="81"/>
    </row>
    <row r="29" ht="28.5" customHeight="1" spans="1:6">
      <c r="A29" s="77" t="s">
        <v>36</v>
      </c>
      <c r="B29" s="108">
        <f>SUM(B8:B28)</f>
        <v>1836.94</v>
      </c>
      <c r="C29" s="77" t="s">
        <v>37</v>
      </c>
      <c r="D29" s="77">
        <f>SUM(D8:D28)</f>
        <v>1836.94</v>
      </c>
      <c r="E29" s="77">
        <f>SUM(E8:E28)</f>
        <v>1836.94</v>
      </c>
      <c r="F29" s="8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workbookViewId="0">
      <selection activeCell="C7" sqref="C7:J24"/>
    </sheetView>
  </sheetViews>
  <sheetFormatPr defaultColWidth="6.875" defaultRowHeight="11.25"/>
  <cols>
    <col min="1" max="1" width="18.125" style="66" customWidth="1"/>
    <col min="2" max="2" width="34.125" style="66" customWidth="1"/>
    <col min="3" max="8" width="10" style="66" customWidth="1"/>
    <col min="9" max="11" width="10.875" style="66" customWidth="1"/>
    <col min="12" max="16384" width="6.875" style="66"/>
  </cols>
  <sheetData>
    <row r="1" ht="16.5" customHeight="1" spans="1:11">
      <c r="A1" s="48" t="s">
        <v>91</v>
      </c>
      <c r="B1" s="49"/>
      <c r="C1" s="49"/>
      <c r="D1" s="49"/>
      <c r="E1" s="49"/>
      <c r="F1" s="49"/>
      <c r="G1" s="49"/>
      <c r="H1" s="49"/>
      <c r="I1" s="73"/>
      <c r="J1" s="73"/>
      <c r="K1" s="73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73"/>
      <c r="J2" s="73"/>
      <c r="K2" s="73"/>
    </row>
    <row r="3" ht="29.25" customHeight="1" spans="1:11">
      <c r="A3" s="75" t="s">
        <v>92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ht="26.25" customHeight="1" spans="1:11">
      <c r="A4" s="113"/>
      <c r="B4" s="113"/>
      <c r="C4" s="113"/>
      <c r="D4" s="113"/>
      <c r="E4" s="113"/>
      <c r="F4" s="113"/>
      <c r="G4" s="113"/>
      <c r="H4" s="113"/>
      <c r="I4" s="113"/>
      <c r="J4" s="84" t="s">
        <v>2</v>
      </c>
      <c r="K4" s="84"/>
    </row>
    <row r="5" ht="26.25" customHeight="1" spans="1:11">
      <c r="A5" s="77" t="s">
        <v>40</v>
      </c>
      <c r="B5" s="77"/>
      <c r="C5" s="77" t="s">
        <v>93</v>
      </c>
      <c r="D5" s="77"/>
      <c r="E5" s="77"/>
      <c r="F5" s="77" t="s">
        <v>94</v>
      </c>
      <c r="G5" s="77"/>
      <c r="H5" s="77"/>
      <c r="I5" s="77" t="s">
        <v>95</v>
      </c>
      <c r="J5" s="77"/>
      <c r="K5" s="77"/>
    </row>
    <row r="6" s="74" customFormat="1" ht="30.75" customHeight="1" spans="1:11">
      <c r="A6" s="77" t="s">
        <v>45</v>
      </c>
      <c r="B6" s="77" t="s">
        <v>46</v>
      </c>
      <c r="C6" s="77" t="s">
        <v>96</v>
      </c>
      <c r="D6" s="77" t="s">
        <v>84</v>
      </c>
      <c r="E6" s="77" t="s">
        <v>85</v>
      </c>
      <c r="F6" s="77" t="s">
        <v>96</v>
      </c>
      <c r="G6" s="77" t="s">
        <v>84</v>
      </c>
      <c r="H6" s="77" t="s">
        <v>85</v>
      </c>
      <c r="I6" s="77" t="s">
        <v>96</v>
      </c>
      <c r="J6" s="77" t="s">
        <v>84</v>
      </c>
      <c r="K6" s="77" t="s">
        <v>85</v>
      </c>
    </row>
    <row r="7" s="74" customFormat="1" ht="30.75" customHeight="1" spans="1:11">
      <c r="A7" s="114" t="s">
        <v>47</v>
      </c>
      <c r="B7" s="114" t="s">
        <v>48</v>
      </c>
      <c r="C7" s="115">
        <v>1326.93</v>
      </c>
      <c r="D7" s="116">
        <v>1326.93</v>
      </c>
      <c r="E7" s="117"/>
      <c r="F7" s="118">
        <v>1429.22</v>
      </c>
      <c r="G7" s="118">
        <v>1244.88</v>
      </c>
      <c r="H7" s="119">
        <v>184.34</v>
      </c>
      <c r="I7" s="134">
        <f>J7+K7</f>
        <v>-0.0618344599941217</v>
      </c>
      <c r="J7" s="134">
        <f>(G7-D7)/D7</f>
        <v>-0.0618344599941217</v>
      </c>
      <c r="K7" s="135"/>
    </row>
    <row r="8" s="74" customFormat="1" ht="30.75" customHeight="1" spans="1:11">
      <c r="A8" s="114" t="s">
        <v>49</v>
      </c>
      <c r="B8" s="114" t="s">
        <v>50</v>
      </c>
      <c r="C8" s="115">
        <v>1291.93</v>
      </c>
      <c r="D8" s="116">
        <v>1291.93</v>
      </c>
      <c r="E8" s="117"/>
      <c r="F8" s="118">
        <v>1373.83</v>
      </c>
      <c r="G8" s="118">
        <v>1196.28</v>
      </c>
      <c r="H8" s="119">
        <v>177.55</v>
      </c>
      <c r="I8" s="134">
        <f t="shared" ref="I8:I24" si="0">J8+K8</f>
        <v>-0.0740365190064478</v>
      </c>
      <c r="J8" s="134">
        <f t="shared" ref="J8:J24" si="1">(G8-D8)/D8</f>
        <v>-0.0740365190064478</v>
      </c>
      <c r="K8" s="136"/>
    </row>
    <row r="9" s="74" customFormat="1" ht="30.75" customHeight="1" spans="1:11">
      <c r="A9" s="120" t="s">
        <v>51</v>
      </c>
      <c r="B9" s="120" t="s">
        <v>52</v>
      </c>
      <c r="C9" s="115">
        <v>1291.13</v>
      </c>
      <c r="D9" s="116">
        <v>1291.13</v>
      </c>
      <c r="E9" s="117"/>
      <c r="F9" s="121">
        <v>1371.53</v>
      </c>
      <c r="G9" s="121">
        <v>1196.28</v>
      </c>
      <c r="H9" s="122">
        <v>175.25</v>
      </c>
      <c r="I9" s="134">
        <f t="shared" si="0"/>
        <v>-0.073462780664999</v>
      </c>
      <c r="J9" s="134">
        <f t="shared" si="1"/>
        <v>-0.073462780664999</v>
      </c>
      <c r="K9" s="136"/>
    </row>
    <row r="10" s="74" customFormat="1" ht="30.75" customHeight="1" spans="1:11">
      <c r="A10" s="120" t="s">
        <v>53</v>
      </c>
      <c r="B10" s="120" t="s">
        <v>54</v>
      </c>
      <c r="C10" s="115">
        <v>0.8</v>
      </c>
      <c r="D10" s="116">
        <v>0.8</v>
      </c>
      <c r="E10" s="117"/>
      <c r="F10" s="121">
        <v>2.3</v>
      </c>
      <c r="G10" s="121"/>
      <c r="H10" s="122">
        <v>2.3</v>
      </c>
      <c r="I10" s="134">
        <f t="shared" si="0"/>
        <v>-1</v>
      </c>
      <c r="J10" s="134">
        <f t="shared" si="1"/>
        <v>-1</v>
      </c>
      <c r="K10" s="136"/>
    </row>
    <row r="11" s="74" customFormat="1" ht="30.75" customHeight="1" spans="1:11">
      <c r="A11" s="114" t="s">
        <v>55</v>
      </c>
      <c r="B11" s="114" t="s">
        <v>56</v>
      </c>
      <c r="C11" s="115">
        <v>35</v>
      </c>
      <c r="D11" s="116">
        <v>35</v>
      </c>
      <c r="E11" s="117"/>
      <c r="F11" s="118">
        <v>55.39</v>
      </c>
      <c r="G11" s="118">
        <v>48.6</v>
      </c>
      <c r="H11" s="119">
        <v>6.79</v>
      </c>
      <c r="I11" s="134">
        <f t="shared" si="0"/>
        <v>0.388571428571429</v>
      </c>
      <c r="J11" s="134">
        <f t="shared" si="1"/>
        <v>0.388571428571429</v>
      </c>
      <c r="K11" s="136"/>
    </row>
    <row r="12" s="74" customFormat="1" ht="30.75" customHeight="1" spans="1:11">
      <c r="A12" s="120" t="s">
        <v>57</v>
      </c>
      <c r="B12" s="120" t="s">
        <v>58</v>
      </c>
      <c r="C12" s="115">
        <v>35</v>
      </c>
      <c r="D12" s="116">
        <v>35</v>
      </c>
      <c r="E12" s="117"/>
      <c r="F12" s="121">
        <v>55.39</v>
      </c>
      <c r="G12" s="121">
        <v>48.6</v>
      </c>
      <c r="H12" s="122">
        <v>6.79</v>
      </c>
      <c r="I12" s="134">
        <f t="shared" si="0"/>
        <v>0.388571428571429</v>
      </c>
      <c r="J12" s="134">
        <f t="shared" si="1"/>
        <v>0.388571428571429</v>
      </c>
      <c r="K12" s="136"/>
    </row>
    <row r="13" s="74" customFormat="1" ht="30.75" customHeight="1" spans="1:11">
      <c r="A13" s="114" t="s">
        <v>59</v>
      </c>
      <c r="B13" s="114" t="s">
        <v>60</v>
      </c>
      <c r="C13" s="115">
        <v>176.01</v>
      </c>
      <c r="D13" s="116">
        <v>176.01</v>
      </c>
      <c r="E13" s="117"/>
      <c r="F13" s="118">
        <v>198.33</v>
      </c>
      <c r="G13" s="118">
        <v>198.33</v>
      </c>
      <c r="H13" s="119"/>
      <c r="I13" s="134">
        <f t="shared" si="0"/>
        <v>0.126810976649054</v>
      </c>
      <c r="J13" s="134">
        <f t="shared" si="1"/>
        <v>0.126810976649054</v>
      </c>
      <c r="K13" s="136"/>
    </row>
    <row r="14" s="74" customFormat="1" ht="30.75" customHeight="1" spans="1:11">
      <c r="A14" s="114" t="s">
        <v>61</v>
      </c>
      <c r="B14" s="114" t="s">
        <v>62</v>
      </c>
      <c r="C14" s="115">
        <v>176.01</v>
      </c>
      <c r="D14" s="116">
        <v>176.01</v>
      </c>
      <c r="E14" s="117"/>
      <c r="F14" s="118">
        <v>198.33</v>
      </c>
      <c r="G14" s="118">
        <v>198.33</v>
      </c>
      <c r="H14" s="119"/>
      <c r="I14" s="134">
        <f t="shared" si="0"/>
        <v>0.126810976649054</v>
      </c>
      <c r="J14" s="134">
        <f t="shared" si="1"/>
        <v>0.126810976649054</v>
      </c>
      <c r="K14" s="136"/>
    </row>
    <row r="15" s="74" customFormat="1" ht="30.75" customHeight="1" spans="1:11">
      <c r="A15" s="120" t="s">
        <v>63</v>
      </c>
      <c r="B15" s="120" t="s">
        <v>64</v>
      </c>
      <c r="C15" s="115">
        <v>7.43</v>
      </c>
      <c r="D15" s="116">
        <v>7.43</v>
      </c>
      <c r="E15" s="117"/>
      <c r="F15" s="121">
        <v>9.41</v>
      </c>
      <c r="G15" s="121">
        <v>9.41</v>
      </c>
      <c r="H15" s="122"/>
      <c r="I15" s="134">
        <f t="shared" si="0"/>
        <v>0.266487213997308</v>
      </c>
      <c r="J15" s="134">
        <f t="shared" si="1"/>
        <v>0.266487213997308</v>
      </c>
      <c r="K15" s="136"/>
    </row>
    <row r="16" s="74" customFormat="1" ht="30.75" customHeight="1" spans="1:11">
      <c r="A16" s="120" t="s">
        <v>65</v>
      </c>
      <c r="B16" s="120" t="s">
        <v>66</v>
      </c>
      <c r="C16" s="115">
        <v>164.96</v>
      </c>
      <c r="D16" s="116">
        <v>164.96</v>
      </c>
      <c r="E16" s="117"/>
      <c r="F16" s="121">
        <v>158.91</v>
      </c>
      <c r="G16" s="121">
        <v>158.91</v>
      </c>
      <c r="H16" s="122"/>
      <c r="I16" s="134">
        <f t="shared" si="0"/>
        <v>-0.0366755577109603</v>
      </c>
      <c r="J16" s="134">
        <f t="shared" si="1"/>
        <v>-0.0366755577109603</v>
      </c>
      <c r="K16" s="136"/>
    </row>
    <row r="17" s="74" customFormat="1" ht="30.75" customHeight="1" spans="1:11">
      <c r="A17" s="120" t="s">
        <v>67</v>
      </c>
      <c r="B17" s="120" t="s">
        <v>68</v>
      </c>
      <c r="C17" s="115">
        <v>3.62</v>
      </c>
      <c r="D17" s="116">
        <v>3.62</v>
      </c>
      <c r="E17" s="117"/>
      <c r="F17" s="121">
        <v>30</v>
      </c>
      <c r="G17" s="121">
        <v>30</v>
      </c>
      <c r="H17" s="122"/>
      <c r="I17" s="134">
        <f t="shared" si="0"/>
        <v>7.28729281767956</v>
      </c>
      <c r="J17" s="134">
        <f t="shared" si="1"/>
        <v>7.28729281767956</v>
      </c>
      <c r="K17" s="136"/>
    </row>
    <row r="18" s="74" customFormat="1" ht="30.75" customHeight="1" spans="1:11">
      <c r="A18" s="114" t="s">
        <v>69</v>
      </c>
      <c r="B18" s="114" t="s">
        <v>70</v>
      </c>
      <c r="C18" s="115">
        <v>67.02</v>
      </c>
      <c r="D18" s="116">
        <v>67.02</v>
      </c>
      <c r="E18" s="117"/>
      <c r="F18" s="118">
        <v>64.56</v>
      </c>
      <c r="G18" s="118">
        <v>64.56</v>
      </c>
      <c r="H18" s="119"/>
      <c r="I18" s="134">
        <f t="shared" si="0"/>
        <v>-0.036705461056401</v>
      </c>
      <c r="J18" s="134">
        <f t="shared" si="1"/>
        <v>-0.036705461056401</v>
      </c>
      <c r="K18" s="136"/>
    </row>
    <row r="19" s="74" customFormat="1" ht="30.75" customHeight="1" spans="1:11">
      <c r="A19" s="114" t="s">
        <v>71</v>
      </c>
      <c r="B19" s="114" t="s">
        <v>72</v>
      </c>
      <c r="C19" s="115">
        <v>67.02</v>
      </c>
      <c r="D19" s="116">
        <v>67.02</v>
      </c>
      <c r="E19" s="117"/>
      <c r="F19" s="118">
        <v>64.56</v>
      </c>
      <c r="G19" s="118">
        <v>64.56</v>
      </c>
      <c r="H19" s="119"/>
      <c r="I19" s="134">
        <f t="shared" si="0"/>
        <v>-0.036705461056401</v>
      </c>
      <c r="J19" s="134">
        <f t="shared" si="1"/>
        <v>-0.036705461056401</v>
      </c>
      <c r="K19" s="136"/>
    </row>
    <row r="20" s="74" customFormat="1" ht="30.75" customHeight="1" spans="1:11">
      <c r="A20" s="120" t="s">
        <v>73</v>
      </c>
      <c r="B20" s="120" t="s">
        <v>74</v>
      </c>
      <c r="C20" s="115">
        <v>67.02</v>
      </c>
      <c r="D20" s="116">
        <v>67.02</v>
      </c>
      <c r="E20" s="117"/>
      <c r="F20" s="121">
        <v>64.56</v>
      </c>
      <c r="G20" s="121">
        <v>64.56</v>
      </c>
      <c r="H20" s="122"/>
      <c r="I20" s="134">
        <f t="shared" si="0"/>
        <v>-0.036705461056401</v>
      </c>
      <c r="J20" s="134">
        <f t="shared" si="1"/>
        <v>-0.036705461056401</v>
      </c>
      <c r="K20" s="136"/>
    </row>
    <row r="21" customFormat="1" ht="30.75" customHeight="1" spans="1:11">
      <c r="A21" s="114" t="s">
        <v>75</v>
      </c>
      <c r="B21" s="114" t="s">
        <v>76</v>
      </c>
      <c r="C21" s="115">
        <v>123.72</v>
      </c>
      <c r="D21" s="116">
        <v>123.72</v>
      </c>
      <c r="E21" s="123"/>
      <c r="F21" s="118">
        <v>144.83</v>
      </c>
      <c r="G21" s="118">
        <v>144.83</v>
      </c>
      <c r="H21" s="119"/>
      <c r="I21" s="134">
        <f t="shared" si="0"/>
        <v>0.170627222761074</v>
      </c>
      <c r="J21" s="134">
        <f t="shared" si="1"/>
        <v>0.170627222761074</v>
      </c>
      <c r="K21" s="136"/>
    </row>
    <row r="22" ht="30.75" customHeight="1" spans="1:11">
      <c r="A22" s="114" t="s">
        <v>77</v>
      </c>
      <c r="B22" s="114" t="s">
        <v>78</v>
      </c>
      <c r="C22" s="124">
        <v>123.72</v>
      </c>
      <c r="D22" s="116">
        <v>123.72</v>
      </c>
      <c r="E22" s="125"/>
      <c r="F22" s="118">
        <v>144.83</v>
      </c>
      <c r="G22" s="118">
        <v>144.83</v>
      </c>
      <c r="H22" s="126"/>
      <c r="I22" s="134">
        <f t="shared" si="0"/>
        <v>0.170627222761074</v>
      </c>
      <c r="J22" s="134">
        <f t="shared" si="1"/>
        <v>0.170627222761074</v>
      </c>
      <c r="K22" s="136"/>
    </row>
    <row r="23" ht="30.75" customHeight="1" spans="1:11">
      <c r="A23" s="120" t="s">
        <v>79</v>
      </c>
      <c r="B23" s="120" t="s">
        <v>80</v>
      </c>
      <c r="C23" s="127">
        <v>123.72</v>
      </c>
      <c r="D23" s="116">
        <v>123.72</v>
      </c>
      <c r="E23" s="125"/>
      <c r="F23" s="121">
        <v>144.83</v>
      </c>
      <c r="G23" s="121">
        <v>144.83</v>
      </c>
      <c r="H23" s="128"/>
      <c r="I23" s="134">
        <f t="shared" si="0"/>
        <v>0.170627222761074</v>
      </c>
      <c r="J23" s="134">
        <f t="shared" si="1"/>
        <v>0.170627222761074</v>
      </c>
      <c r="K23" s="136"/>
    </row>
    <row r="24" ht="30.75" customHeight="1" spans="1:11">
      <c r="A24" s="129" t="s">
        <v>97</v>
      </c>
      <c r="B24" s="130"/>
      <c r="C24" s="131">
        <f>C7+C13+C18+C21</f>
        <v>1693.68</v>
      </c>
      <c r="D24" s="132">
        <f>D7+D13+D18+D21</f>
        <v>1693.68</v>
      </c>
      <c r="E24" s="125"/>
      <c r="F24" s="132">
        <f>F7+F13+F18+F21</f>
        <v>1836.94</v>
      </c>
      <c r="G24" s="132">
        <f>G7+G13+G18+G21</f>
        <v>1652.6</v>
      </c>
      <c r="H24" s="133">
        <f>H7+H13+H18+H21</f>
        <v>184.34</v>
      </c>
      <c r="I24" s="134">
        <f t="shared" si="0"/>
        <v>-0.0242548769543244</v>
      </c>
      <c r="J24" s="134">
        <f t="shared" si="1"/>
        <v>-0.0242548769543244</v>
      </c>
      <c r="K24" s="136"/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topLeftCell="A36" workbookViewId="0">
      <selection activeCell="B5" sqref="B5:B60"/>
    </sheetView>
  </sheetViews>
  <sheetFormatPr defaultColWidth="9" defaultRowHeight="14.25" outlineLevelCol="2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2" t="s">
        <v>98</v>
      </c>
      <c r="B1" s="103"/>
      <c r="C1" s="103"/>
    </row>
    <row r="2" ht="44.25" customHeight="1" spans="1:3">
      <c r="A2" s="104" t="s">
        <v>99</v>
      </c>
      <c r="B2" s="104"/>
      <c r="C2" s="104"/>
    </row>
    <row r="3" ht="20.25" customHeight="1" spans="3:3">
      <c r="C3" s="105" t="s">
        <v>2</v>
      </c>
    </row>
    <row r="4" ht="22.5" customHeight="1" spans="1:3">
      <c r="A4" s="106" t="s">
        <v>100</v>
      </c>
      <c r="B4" s="106" t="s">
        <v>6</v>
      </c>
      <c r="C4" s="106" t="s">
        <v>101</v>
      </c>
    </row>
    <row r="5" ht="22.5" customHeight="1" spans="1:3">
      <c r="A5" s="107" t="s">
        <v>102</v>
      </c>
      <c r="B5" s="106">
        <v>1464.38</v>
      </c>
      <c r="C5" s="107"/>
    </row>
    <row r="6" ht="22.5" customHeight="1" spans="1:3">
      <c r="A6" s="107" t="s">
        <v>103</v>
      </c>
      <c r="B6" s="108">
        <v>629.04</v>
      </c>
      <c r="C6" s="107"/>
    </row>
    <row r="7" ht="22.5" customHeight="1" spans="1:3">
      <c r="A7" s="107" t="s">
        <v>104</v>
      </c>
      <c r="B7" s="108">
        <v>74.07</v>
      </c>
      <c r="C7" s="107"/>
    </row>
    <row r="8" ht="22.5" customHeight="1" spans="1:3">
      <c r="A8" s="107" t="s">
        <v>105</v>
      </c>
      <c r="B8" s="106"/>
      <c r="C8" s="107"/>
    </row>
    <row r="9" ht="22.5" customHeight="1" spans="1:3">
      <c r="A9" s="107" t="s">
        <v>106</v>
      </c>
      <c r="B9" s="108">
        <v>362.19</v>
      </c>
      <c r="C9" s="107"/>
    </row>
    <row r="10" ht="22.5" customHeight="1" spans="1:3">
      <c r="A10" s="107" t="s">
        <v>107</v>
      </c>
      <c r="B10" s="108">
        <v>158.91</v>
      </c>
      <c r="C10" s="107"/>
    </row>
    <row r="11" ht="22.5" customHeight="1" spans="1:3">
      <c r="A11" s="107" t="s">
        <v>108</v>
      </c>
      <c r="B11" s="108">
        <v>30</v>
      </c>
      <c r="C11" s="107"/>
    </row>
    <row r="12" ht="22.5" customHeight="1" spans="1:3">
      <c r="A12" s="107" t="s">
        <v>109</v>
      </c>
      <c r="B12" s="108">
        <v>64.56</v>
      </c>
      <c r="C12" s="107"/>
    </row>
    <row r="13" ht="22.5" customHeight="1" spans="1:3">
      <c r="A13" s="107" t="s">
        <v>110</v>
      </c>
      <c r="B13" s="106"/>
      <c r="C13" s="107"/>
    </row>
    <row r="14" ht="22.5" customHeight="1" spans="1:3">
      <c r="A14" s="107" t="s">
        <v>111</v>
      </c>
      <c r="B14" s="108">
        <v>0.78</v>
      </c>
      <c r="C14" s="107"/>
    </row>
    <row r="15" ht="22.5" customHeight="1" spans="1:3">
      <c r="A15" s="107" t="s">
        <v>112</v>
      </c>
      <c r="B15" s="108">
        <v>144.83</v>
      </c>
      <c r="C15" s="107"/>
    </row>
    <row r="16" ht="22.5" customHeight="1" spans="1:3">
      <c r="A16" s="107" t="s">
        <v>113</v>
      </c>
      <c r="B16" s="106"/>
      <c r="C16" s="107"/>
    </row>
    <row r="17" ht="22.5" customHeight="1" spans="1:3">
      <c r="A17" s="107" t="s">
        <v>114</v>
      </c>
      <c r="B17" s="106">
        <v>150.02</v>
      </c>
      <c r="C17" s="107"/>
    </row>
    <row r="18" ht="22.5" customHeight="1" spans="1:3">
      <c r="A18" s="107" t="s">
        <v>115</v>
      </c>
      <c r="B18" s="108">
        <v>14.2</v>
      </c>
      <c r="C18" s="107"/>
    </row>
    <row r="19" ht="22.5" customHeight="1" spans="1:3">
      <c r="A19" s="107" t="s">
        <v>116</v>
      </c>
      <c r="B19" s="108">
        <v>10</v>
      </c>
      <c r="C19" s="107"/>
    </row>
    <row r="20" ht="22.5" customHeight="1" spans="1:3">
      <c r="A20" s="107" t="s">
        <v>117</v>
      </c>
      <c r="B20" s="106"/>
      <c r="C20" s="107"/>
    </row>
    <row r="21" ht="22.5" customHeight="1" spans="1:3">
      <c r="A21" s="107" t="s">
        <v>118</v>
      </c>
      <c r="B21" s="106"/>
      <c r="C21" s="107"/>
    </row>
    <row r="22" ht="22.5" customHeight="1" spans="1:3">
      <c r="A22" s="107" t="s">
        <v>119</v>
      </c>
      <c r="B22" s="108">
        <v>3</v>
      </c>
      <c r="C22" s="107"/>
    </row>
    <row r="23" ht="22.5" customHeight="1" spans="1:3">
      <c r="A23" s="107" t="s">
        <v>120</v>
      </c>
      <c r="B23" s="108">
        <v>4</v>
      </c>
      <c r="C23" s="107"/>
    </row>
    <row r="24" ht="22.5" customHeight="1" spans="1:3">
      <c r="A24" s="107" t="s">
        <v>121</v>
      </c>
      <c r="B24" s="106"/>
      <c r="C24" s="107"/>
    </row>
    <row r="25" ht="22.5" customHeight="1" spans="1:3">
      <c r="A25" s="107" t="s">
        <v>122</v>
      </c>
      <c r="B25" s="108">
        <v>20.9979</v>
      </c>
      <c r="C25" s="107"/>
    </row>
    <row r="26" ht="22.5" customHeight="1" spans="1:3">
      <c r="A26" s="107" t="s">
        <v>123</v>
      </c>
      <c r="B26" s="106"/>
      <c r="C26" s="107"/>
    </row>
    <row r="27" ht="22.5" customHeight="1" spans="1:3">
      <c r="A27" s="107" t="s">
        <v>124</v>
      </c>
      <c r="B27" s="108">
        <v>1</v>
      </c>
      <c r="C27" s="107"/>
    </row>
    <row r="28" ht="22.5" customHeight="1" spans="1:3">
      <c r="A28" s="107" t="s">
        <v>125</v>
      </c>
      <c r="B28" s="106"/>
      <c r="C28" s="107"/>
    </row>
    <row r="29" ht="22.5" customHeight="1" spans="1:3">
      <c r="A29" s="107" t="s">
        <v>126</v>
      </c>
      <c r="B29" s="108">
        <v>19.7</v>
      </c>
      <c r="C29" s="107"/>
    </row>
    <row r="30" ht="22.5" customHeight="1" spans="1:3">
      <c r="A30" s="107" t="s">
        <v>127</v>
      </c>
      <c r="B30" s="108">
        <v>2</v>
      </c>
      <c r="C30" s="107"/>
    </row>
    <row r="31" ht="22.5" customHeight="1" spans="1:3">
      <c r="A31" s="107" t="s">
        <v>128</v>
      </c>
      <c r="B31" s="106"/>
      <c r="C31" s="107"/>
    </row>
    <row r="32" ht="22.5" customHeight="1" spans="1:3">
      <c r="A32" s="107" t="s">
        <v>129</v>
      </c>
      <c r="B32" s="108">
        <v>7.8</v>
      </c>
      <c r="C32" s="107"/>
    </row>
    <row r="33" ht="22.5" customHeight="1" spans="1:3">
      <c r="A33" s="107" t="s">
        <v>130</v>
      </c>
      <c r="B33" s="106"/>
      <c r="C33" s="107"/>
    </row>
    <row r="34" ht="22.5" customHeight="1" spans="1:3">
      <c r="A34" s="107" t="s">
        <v>131</v>
      </c>
      <c r="B34" s="108">
        <v>4</v>
      </c>
      <c r="C34" s="107"/>
    </row>
    <row r="35" ht="22.5" customHeight="1" spans="1:3">
      <c r="A35" s="107" t="s">
        <v>132</v>
      </c>
      <c r="B35" s="106"/>
      <c r="C35" s="107"/>
    </row>
    <row r="36" ht="22.5" customHeight="1" spans="1:3">
      <c r="A36" s="107" t="s">
        <v>133</v>
      </c>
      <c r="B36" s="106"/>
      <c r="C36" s="107"/>
    </row>
    <row r="37" ht="22.5" customHeight="1" spans="1:3">
      <c r="A37" s="107" t="s">
        <v>134</v>
      </c>
      <c r="B37" s="108">
        <v>5</v>
      </c>
      <c r="C37" s="107"/>
    </row>
    <row r="38" ht="22.5" customHeight="1" spans="1:3">
      <c r="A38" s="107" t="s">
        <v>135</v>
      </c>
      <c r="B38" s="106"/>
      <c r="C38" s="107"/>
    </row>
    <row r="39" ht="22.5" customHeight="1" spans="1:3">
      <c r="A39" s="107" t="s">
        <v>136</v>
      </c>
      <c r="B39" s="108">
        <v>6.255</v>
      </c>
      <c r="C39" s="107"/>
    </row>
    <row r="40" ht="22.5" customHeight="1" spans="1:3">
      <c r="A40" s="107" t="s">
        <v>137</v>
      </c>
      <c r="B40" s="108">
        <v>21.432096</v>
      </c>
      <c r="C40" s="107"/>
    </row>
    <row r="41" ht="22.5" customHeight="1" spans="1:3">
      <c r="A41" s="107" t="s">
        <v>138</v>
      </c>
      <c r="B41" s="106"/>
      <c r="C41" s="107"/>
    </row>
    <row r="42" ht="22.5" customHeight="1" spans="1:3">
      <c r="A42" s="107" t="s">
        <v>139</v>
      </c>
      <c r="B42" s="108">
        <v>1</v>
      </c>
      <c r="C42" s="107"/>
    </row>
    <row r="43" ht="22.5" customHeight="1" spans="1:3">
      <c r="A43" s="107" t="s">
        <v>140</v>
      </c>
      <c r="B43" s="106"/>
      <c r="C43" s="107"/>
    </row>
    <row r="44" ht="22.5" customHeight="1" spans="1:3">
      <c r="A44" s="109" t="s">
        <v>141</v>
      </c>
      <c r="B44" s="108">
        <v>29.64</v>
      </c>
      <c r="C44" s="107"/>
    </row>
    <row r="45" ht="22.5" customHeight="1" spans="1:3">
      <c r="A45" s="107" t="s">
        <v>142</v>
      </c>
      <c r="B45" s="106">
        <v>9.3</v>
      </c>
      <c r="C45" s="107"/>
    </row>
    <row r="46" ht="22.5" customHeight="1" spans="1:3">
      <c r="A46" s="107" t="s">
        <v>143</v>
      </c>
      <c r="B46" s="106"/>
      <c r="C46" s="107"/>
    </row>
    <row r="47" ht="22.5" customHeight="1" spans="1:3">
      <c r="A47" s="107" t="s">
        <v>144</v>
      </c>
      <c r="B47" s="108">
        <v>9.296</v>
      </c>
      <c r="C47" s="107"/>
    </row>
    <row r="48" ht="22.5" customHeight="1" spans="1:3">
      <c r="A48" s="107" t="s">
        <v>145</v>
      </c>
      <c r="B48" s="106"/>
      <c r="C48" s="107"/>
    </row>
    <row r="49" ht="22.5" customHeight="1" spans="1:3">
      <c r="A49" s="107" t="s">
        <v>146</v>
      </c>
      <c r="B49" s="106"/>
      <c r="C49" s="107"/>
    </row>
    <row r="50" ht="22.5" customHeight="1" spans="1:3">
      <c r="A50" s="107" t="s">
        <v>147</v>
      </c>
      <c r="B50" s="106"/>
      <c r="C50" s="107"/>
    </row>
    <row r="51" ht="22.5" customHeight="1" spans="1:3">
      <c r="A51" s="107" t="s">
        <v>148</v>
      </c>
      <c r="B51" s="106"/>
      <c r="C51" s="107"/>
    </row>
    <row r="52" ht="22.5" customHeight="1" spans="1:3">
      <c r="A52" s="107" t="s">
        <v>149</v>
      </c>
      <c r="B52" s="106"/>
      <c r="C52" s="107"/>
    </row>
    <row r="53" ht="22.5" customHeight="1" spans="1:3">
      <c r="A53" s="107" t="s">
        <v>150</v>
      </c>
      <c r="B53" s="106"/>
      <c r="C53" s="107"/>
    </row>
    <row r="54" ht="22.5" customHeight="1" spans="1:3">
      <c r="A54" s="107" t="s">
        <v>151</v>
      </c>
      <c r="B54" s="106"/>
      <c r="C54" s="107"/>
    </row>
    <row r="55" ht="22.5" customHeight="1" spans="1:3">
      <c r="A55" s="107" t="s">
        <v>152</v>
      </c>
      <c r="B55" s="106"/>
      <c r="C55" s="107"/>
    </row>
    <row r="56" ht="22.5" customHeight="1" spans="1:3">
      <c r="A56" s="107" t="s">
        <v>153</v>
      </c>
      <c r="B56" s="106"/>
      <c r="C56" s="107"/>
    </row>
    <row r="57" ht="22.5" customHeight="1" spans="1:3">
      <c r="A57" s="110" t="s">
        <v>154</v>
      </c>
      <c r="B57" s="111">
        <v>28.9</v>
      </c>
      <c r="C57" s="107"/>
    </row>
    <row r="58" ht="22.5" customHeight="1" spans="1:3">
      <c r="A58" s="112" t="s">
        <v>155</v>
      </c>
      <c r="B58" s="108">
        <v>13.9</v>
      </c>
      <c r="C58" s="107"/>
    </row>
    <row r="59" ht="22.5" customHeight="1" spans="1:3">
      <c r="A59" s="112" t="s">
        <v>156</v>
      </c>
      <c r="B59" s="108">
        <v>15</v>
      </c>
      <c r="C59" s="107"/>
    </row>
    <row r="60" ht="22.5" customHeight="1" spans="1:3">
      <c r="A60" s="106" t="s">
        <v>97</v>
      </c>
      <c r="B60" s="106">
        <f>B5+B17+B45+B57</f>
        <v>1652.6</v>
      </c>
      <c r="C60" s="10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10" sqref="E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6" t="s">
        <v>157</v>
      </c>
    </row>
    <row r="2" ht="19.5" customHeight="1" spans="1:2">
      <c r="A2" s="90"/>
      <c r="B2" s="91"/>
    </row>
    <row r="3" ht="30" customHeight="1" spans="1:2">
      <c r="A3" s="92" t="s">
        <v>158</v>
      </c>
      <c r="B3" s="92"/>
    </row>
    <row r="4" ht="16.5" customHeight="1" spans="1:2">
      <c r="A4" s="93"/>
      <c r="B4" s="94" t="s">
        <v>2</v>
      </c>
    </row>
    <row r="5" ht="38.25" customHeight="1" spans="1:2">
      <c r="A5" s="95" t="s">
        <v>5</v>
      </c>
      <c r="B5" s="95" t="s">
        <v>94</v>
      </c>
    </row>
    <row r="6" ht="38.25" customHeight="1" spans="1:2">
      <c r="A6" s="96" t="s">
        <v>159</v>
      </c>
      <c r="B6" s="81"/>
    </row>
    <row r="7" ht="38.25" customHeight="1" spans="1:2">
      <c r="A7" s="81" t="s">
        <v>160</v>
      </c>
      <c r="B7" s="81"/>
    </row>
    <row r="8" ht="38.25" customHeight="1" spans="1:2">
      <c r="A8" s="81" t="s">
        <v>161</v>
      </c>
      <c r="B8" s="81"/>
    </row>
    <row r="9" ht="38.25" customHeight="1" spans="1:2">
      <c r="A9" s="97" t="s">
        <v>162</v>
      </c>
      <c r="B9" s="97"/>
    </row>
    <row r="10" ht="38.25" customHeight="1" spans="1:2">
      <c r="A10" s="98" t="s">
        <v>163</v>
      </c>
      <c r="B10" s="97"/>
    </row>
    <row r="11" ht="38.25" customHeight="1" spans="1:2">
      <c r="A11" s="99" t="s">
        <v>164</v>
      </c>
      <c r="B11" s="100"/>
    </row>
    <row r="12" ht="91.5" customHeight="1" spans="1:2">
      <c r="A12" s="101" t="s">
        <v>165</v>
      </c>
      <c r="B12" s="10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66" customWidth="1"/>
    <col min="3" max="3" width="41.6" style="66" customWidth="1"/>
    <col min="4" max="7" width="9.875" style="66" customWidth="1"/>
    <col min="8" max="16380" width="6.875" style="66"/>
  </cols>
  <sheetData>
    <row r="1" ht="16.5" customHeight="1" spans="1:7">
      <c r="A1" s="48" t="s">
        <v>166</v>
      </c>
      <c r="B1" s="49"/>
      <c r="C1" s="49"/>
      <c r="D1" s="49"/>
      <c r="E1" s="49"/>
      <c r="F1" s="73"/>
      <c r="G1" s="73"/>
    </row>
    <row r="2" ht="16.5" customHeight="1" spans="1:7">
      <c r="A2" s="49"/>
      <c r="B2" s="49"/>
      <c r="C2" s="49"/>
      <c r="D2" s="49"/>
      <c r="E2" s="49"/>
      <c r="F2" s="73"/>
      <c r="G2" s="73"/>
    </row>
    <row r="3" ht="29.25" customHeight="1" spans="1:7">
      <c r="A3" s="75" t="s">
        <v>167</v>
      </c>
      <c r="B3" s="75"/>
      <c r="C3" s="75"/>
      <c r="D3" s="87"/>
      <c r="E3" s="87"/>
      <c r="F3" s="87"/>
      <c r="G3" s="87"/>
    </row>
    <row r="4" ht="26.25" customHeight="1" spans="1:7">
      <c r="A4" s="76"/>
      <c r="B4" s="76"/>
      <c r="C4" s="88" t="s">
        <v>2</v>
      </c>
      <c r="D4" s="76"/>
      <c r="E4" s="76"/>
      <c r="F4" s="88"/>
      <c r="G4" s="88"/>
    </row>
    <row r="5" ht="29" customHeight="1" spans="1:3">
      <c r="A5" s="77" t="s">
        <v>40</v>
      </c>
      <c r="B5" s="77"/>
      <c r="C5" s="89" t="s">
        <v>168</v>
      </c>
    </row>
    <row r="6" ht="29" customHeight="1" spans="1:3">
      <c r="A6" s="77" t="s">
        <v>45</v>
      </c>
      <c r="B6" s="77" t="s">
        <v>46</v>
      </c>
      <c r="C6" s="89"/>
    </row>
    <row r="7" ht="29" customHeight="1" spans="1:3">
      <c r="A7" s="78"/>
      <c r="C7" s="85"/>
    </row>
    <row r="8" ht="29" customHeight="1" spans="1:3">
      <c r="A8" s="78"/>
      <c r="B8" s="79"/>
      <c r="C8" s="85"/>
    </row>
    <row r="9" ht="29" customHeight="1" spans="1:3">
      <c r="A9" s="78"/>
      <c r="B9" s="79"/>
      <c r="C9" s="85"/>
    </row>
    <row r="10" ht="29" customHeight="1" spans="1:3">
      <c r="A10" s="78"/>
      <c r="B10" s="79"/>
      <c r="C10" s="85"/>
    </row>
    <row r="11" ht="29" customHeight="1" spans="1:3">
      <c r="A11" s="78"/>
      <c r="B11" s="79"/>
      <c r="C11" s="85"/>
    </row>
    <row r="12" ht="29" customHeight="1" spans="1:3">
      <c r="A12" s="78"/>
      <c r="B12" s="80"/>
      <c r="C12" s="86"/>
    </row>
    <row r="13" ht="29" customHeight="1" spans="1:3">
      <c r="A13" s="78"/>
      <c r="B13" s="81"/>
      <c r="C13" s="81"/>
    </row>
    <row r="14" ht="29" customHeight="1" spans="1:3">
      <c r="A14" s="78"/>
      <c r="B14" s="79"/>
      <c r="C14" s="81"/>
    </row>
    <row r="15" ht="29" customHeight="1" spans="1:3">
      <c r="A15" s="78"/>
      <c r="B15" s="79"/>
      <c r="C15" s="81"/>
    </row>
    <row r="16" ht="29" customHeight="1" spans="1:3">
      <c r="A16" s="78"/>
      <c r="B16" s="79"/>
      <c r="C16" s="81"/>
    </row>
    <row r="17" ht="29" customHeight="1" spans="1:3">
      <c r="A17" s="82" t="s">
        <v>81</v>
      </c>
      <c r="B17" s="83"/>
      <c r="C17" s="81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48" t="s">
        <v>169</v>
      </c>
      <c r="B1" s="49"/>
      <c r="C1" s="49"/>
      <c r="D1" s="49"/>
      <c r="E1" s="49"/>
      <c r="F1" s="49"/>
      <c r="G1" s="49"/>
      <c r="H1" s="49"/>
      <c r="I1" s="49"/>
      <c r="J1" s="73"/>
      <c r="K1" s="73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73"/>
      <c r="K2" s="73"/>
    </row>
    <row r="3" ht="29.25" customHeight="1" spans="1:11">
      <c r="A3" s="75" t="s">
        <v>170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ht="26.25" customHeight="1" spans="1:11">
      <c r="A4" s="76"/>
      <c r="B4" s="76"/>
      <c r="C4" s="76"/>
      <c r="D4" s="76"/>
      <c r="E4" s="76"/>
      <c r="F4" s="76"/>
      <c r="G4" s="76"/>
      <c r="H4" s="76"/>
      <c r="I4" s="76"/>
      <c r="J4" s="84" t="s">
        <v>2</v>
      </c>
      <c r="K4" s="84"/>
    </row>
    <row r="5" ht="26.25" customHeight="1" spans="1:11">
      <c r="A5" s="77" t="s">
        <v>40</v>
      </c>
      <c r="B5" s="77"/>
      <c r="C5" s="77" t="s">
        <v>93</v>
      </c>
      <c r="D5" s="77"/>
      <c r="E5" s="77"/>
      <c r="F5" s="77" t="s">
        <v>94</v>
      </c>
      <c r="G5" s="77"/>
      <c r="H5" s="77"/>
      <c r="I5" s="77" t="s">
        <v>171</v>
      </c>
      <c r="J5" s="77"/>
      <c r="K5" s="77"/>
    </row>
    <row r="6" s="74" customFormat="1" ht="27.75" customHeight="1" spans="1:11">
      <c r="A6" s="77" t="s">
        <v>45</v>
      </c>
      <c r="B6" s="77" t="s">
        <v>46</v>
      </c>
      <c r="C6" s="77" t="s">
        <v>96</v>
      </c>
      <c r="D6" s="77" t="s">
        <v>84</v>
      </c>
      <c r="E6" s="77" t="s">
        <v>85</v>
      </c>
      <c r="F6" s="77" t="s">
        <v>96</v>
      </c>
      <c r="G6" s="77" t="s">
        <v>84</v>
      </c>
      <c r="H6" s="77" t="s">
        <v>85</v>
      </c>
      <c r="I6" s="77" t="s">
        <v>96</v>
      </c>
      <c r="J6" s="77" t="s">
        <v>84</v>
      </c>
      <c r="K6" s="77" t="s">
        <v>85</v>
      </c>
    </row>
    <row r="7" s="74" customFormat="1" ht="30" customHeight="1" spans="1:11">
      <c r="A7" s="78"/>
      <c r="B7" s="79"/>
      <c r="C7" s="79"/>
      <c r="D7" s="79"/>
      <c r="E7" s="79"/>
      <c r="F7" s="79"/>
      <c r="G7" s="79"/>
      <c r="H7" s="79"/>
      <c r="I7" s="79"/>
      <c r="J7" s="85"/>
      <c r="K7" s="85"/>
    </row>
    <row r="8" s="74" customFormat="1" ht="30" customHeight="1" spans="1:11">
      <c r="A8" s="78"/>
      <c r="B8" s="79"/>
      <c r="C8" s="79"/>
      <c r="D8" s="79"/>
      <c r="E8" s="79"/>
      <c r="F8" s="79"/>
      <c r="G8" s="79"/>
      <c r="H8" s="79"/>
      <c r="I8" s="79"/>
      <c r="J8" s="85"/>
      <c r="K8" s="85"/>
    </row>
    <row r="9" s="74" customFormat="1" ht="30" customHeight="1" spans="1:11">
      <c r="A9" s="78"/>
      <c r="B9" s="79"/>
      <c r="C9" s="79"/>
      <c r="D9" s="79"/>
      <c r="E9" s="79"/>
      <c r="F9" s="79"/>
      <c r="G9" s="79"/>
      <c r="H9" s="79"/>
      <c r="I9" s="79"/>
      <c r="J9" s="85"/>
      <c r="K9" s="85"/>
    </row>
    <row r="10" s="74" customFormat="1" ht="30" customHeight="1" spans="1:11">
      <c r="A10" s="78"/>
      <c r="B10" s="79"/>
      <c r="C10" s="79"/>
      <c r="D10" s="79"/>
      <c r="E10" s="79"/>
      <c r="F10" s="79"/>
      <c r="G10" s="79"/>
      <c r="H10" s="79"/>
      <c r="I10" s="79"/>
      <c r="J10" s="85"/>
      <c r="K10" s="85"/>
    </row>
    <row r="11" customFormat="1" ht="30" customHeight="1" spans="1:11">
      <c r="A11" s="78"/>
      <c r="B11" s="80"/>
      <c r="C11" s="80"/>
      <c r="D11" s="80"/>
      <c r="E11" s="80"/>
      <c r="F11" s="80"/>
      <c r="G11" s="80"/>
      <c r="H11" s="80"/>
      <c r="I11" s="80"/>
      <c r="J11" s="86"/>
      <c r="K11" s="86"/>
    </row>
    <row r="12" customFormat="1" ht="30" customHeight="1" spans="1:11">
      <c r="A12" s="78"/>
      <c r="B12" s="81"/>
      <c r="C12" s="81"/>
      <c r="D12" s="81"/>
      <c r="E12" s="81"/>
      <c r="F12" s="81"/>
      <c r="G12" s="81"/>
      <c r="H12" s="81"/>
      <c r="I12" s="81"/>
      <c r="J12" s="81"/>
      <c r="K12" s="81"/>
    </row>
    <row r="13" customFormat="1" ht="30" customHeight="1" spans="1:11">
      <c r="A13" s="78"/>
      <c r="B13" s="79"/>
      <c r="C13" s="79"/>
      <c r="D13" s="79"/>
      <c r="E13" s="79"/>
      <c r="F13" s="79"/>
      <c r="G13" s="79"/>
      <c r="H13" s="79"/>
      <c r="I13" s="79"/>
      <c r="J13" s="81"/>
      <c r="K13" s="81"/>
    </row>
    <row r="14" ht="30" customHeight="1" spans="1:11">
      <c r="A14" s="78"/>
      <c r="B14" s="81"/>
      <c r="C14" s="81"/>
      <c r="D14" s="81"/>
      <c r="E14" s="81"/>
      <c r="F14" s="81"/>
      <c r="G14" s="81"/>
      <c r="H14" s="81"/>
      <c r="I14" s="79"/>
      <c r="J14" s="81"/>
      <c r="K14" s="81"/>
    </row>
    <row r="15" ht="30" customHeight="1" spans="1:11">
      <c r="A15" s="78"/>
      <c r="B15" s="79"/>
      <c r="C15" s="79"/>
      <c r="D15" s="79"/>
      <c r="E15" s="79"/>
      <c r="F15" s="79"/>
      <c r="G15" s="79"/>
      <c r="H15" s="79"/>
      <c r="I15" s="79"/>
      <c r="J15" s="81"/>
      <c r="K15" s="81"/>
    </row>
    <row r="16" ht="30" customHeight="1" spans="1:11">
      <c r="A16" s="78"/>
      <c r="B16" s="79"/>
      <c r="C16" s="79"/>
      <c r="D16" s="79"/>
      <c r="E16" s="79"/>
      <c r="F16" s="79"/>
      <c r="G16" s="79"/>
      <c r="H16" s="79"/>
      <c r="I16" s="79"/>
      <c r="J16" s="81"/>
      <c r="K16" s="81"/>
    </row>
    <row r="17" ht="30" customHeight="1" spans="1:11">
      <c r="A17" s="82" t="s">
        <v>81</v>
      </c>
      <c r="B17" s="83"/>
      <c r="C17" s="79"/>
      <c r="D17" s="79"/>
      <c r="E17" s="79"/>
      <c r="F17" s="79"/>
      <c r="G17" s="79"/>
      <c r="H17" s="79"/>
      <c r="I17" s="79"/>
      <c r="J17" s="81"/>
      <c r="K17" s="8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烟雨蒙蒙*王赵子月</cp:lastModifiedBy>
  <dcterms:created xsi:type="dcterms:W3CDTF">1996-12-17T01:32:00Z</dcterms:created>
  <cp:lastPrinted>2019-03-08T08:00:00Z</cp:lastPrinted>
  <dcterms:modified xsi:type="dcterms:W3CDTF">2022-04-13T03:32:12Z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976C2B26E8D4428AA749694CC052DFFF</vt:lpwstr>
  </property>
</Properties>
</file>