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390" firstSheet="6" activeTab="6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  <sheet name="Sheet1" sheetId="18" r:id="rId14"/>
  </sheets>
  <externalReferences>
    <externalReference r:id="rId15"/>
  </externalReferences>
  <definedNames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  <definedName name="_xlnm.Print_Area" localSheetId="7">'8、2022年政府性基金预算收入表 '!$A$1:$C$17</definedName>
  </definedNames>
  <calcPr calcId="144525"/>
</workbook>
</file>

<file path=xl/sharedStrings.xml><?xml version="1.0" encoding="utf-8"?>
<sst xmlns="http://schemas.openxmlformats.org/spreadsheetml/2006/main" count="377" uniqueCount="237">
  <si>
    <t>表1</t>
  </si>
  <si>
    <t>孝义市崇文街道中心校2022年部门收支总表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</si>
  <si>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</si>
  <si>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</si>
  <si>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</si>
  <si>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</si>
  <si>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</si>
  <si>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</si>
  <si>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</si>
  <si>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</si>
  <si>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</si>
  <si>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</si>
  <si>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</si>
  <si>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</si>
  <si>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</si>
  <si>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</si>
  <si>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</si>
  <si>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</si>
  <si>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</si>
  <si>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</si>
  <si>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</si>
  <si>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</si>
  <si>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</si>
  <si>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</si>
  <si>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</si>
  <si>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</si>
  <si>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</si>
  <si>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</si>
  <si>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</si>
  <si>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</si>
  <si>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</si>
  <si>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</si>
  <si>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</si>
  <si>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</si>
  <si>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</si>
  <si>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</si>
  <si>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</si>
  <si>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</si>
  <si>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</si>
  <si>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孝义市崇文街道中心校2022年部门收入总表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</si>
  <si>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</si>
  <si>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</si>
  <si>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</si>
  <si>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</si>
  <si>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</si>
  <si>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</si>
  <si>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</si>
  <si>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　　205</t>
  </si>
  <si>
    <t>　　教育支出</t>
  </si>
  <si>
    <t>　　　20502</t>
  </si>
  <si>
    <t>　　　普通教育</t>
  </si>
  <si>
    <t>　　　　2050202</t>
  </si>
  <si>
    <t>　　　　小学教育</t>
  </si>
  <si>
    <t>　　　　2050299</t>
  </si>
  <si>
    <t>　　　　其他普通教育支出</t>
  </si>
  <si>
    <t>　　208</t>
  </si>
  <si>
    <t>　　社会保障和就业支出</t>
  </si>
  <si>
    <t>　　　20805</t>
  </si>
  <si>
    <t>　　　行政事业单位养老支出</t>
  </si>
  <si>
    <t>　　　　2080502</t>
  </si>
  <si>
    <t>　　　　事业单位离退休</t>
  </si>
  <si>
    <t>　　　　2080505</t>
  </si>
  <si>
    <t>　　　　机关事业单位基本养老保险缴费支出</t>
  </si>
  <si>
    <t>　　　　2080506</t>
  </si>
  <si>
    <t>　　　　机关事业单位职业年金缴费支出</t>
  </si>
  <si>
    <t>　　210</t>
  </si>
  <si>
    <t>　　卫生健康支出</t>
  </si>
  <si>
    <t>　　　21011</t>
  </si>
  <si>
    <t>　　　行政事业单位医疗</t>
  </si>
  <si>
    <t>　　　　2101102</t>
  </si>
  <si>
    <t>　　　　事业单位医疗</t>
  </si>
  <si>
    <t>　　221</t>
  </si>
  <si>
    <t>　　住房保障支出</t>
  </si>
  <si>
    <t>　　　22102</t>
  </si>
  <si>
    <t>　　　住房改革支出</t>
  </si>
  <si>
    <t>　　　　2210201</t>
  </si>
  <si>
    <t>　　　　住房公积金</t>
  </si>
  <si>
    <t>合      计</t>
  </si>
  <si>
    <t>表3</t>
  </si>
  <si>
    <t>孝义市崇文街道中心校2022年部门支出总表</t>
  </si>
  <si>
    <t>基本支出</t>
  </si>
  <si>
    <t>项目支出</t>
  </si>
  <si>
    <t>205</t>
  </si>
  <si>
    <t>教育支出</t>
  </si>
  <si>
    <t>　20502</t>
  </si>
  <si>
    <t>　普通教育</t>
  </si>
  <si>
    <t>　　2050202</t>
  </si>
  <si>
    <t>　　小学教育</t>
  </si>
  <si>
    <t>　　2050299</t>
  </si>
  <si>
    <t>　　其他普通教育支出</t>
  </si>
  <si>
    <t>208</t>
  </si>
  <si>
    <t>社会保障和就业支出</t>
  </si>
  <si>
    <t>　20805</t>
  </si>
  <si>
    <t>　行政事业单位养老支出</t>
  </si>
  <si>
    <t>　　2080502</t>
  </si>
  <si>
    <t>　　事业单位离退休</t>
  </si>
  <si>
    <t>　　2080505</t>
  </si>
  <si>
    <t>　　机关事业单位基本养老保险缴费支出</t>
  </si>
  <si>
    <t>　　2080506</t>
  </si>
  <si>
    <t>　　机关事业单位职业年金缴费支出</t>
  </si>
  <si>
    <t>210</t>
  </si>
  <si>
    <t>卫生健康支出</t>
  </si>
  <si>
    <t>　21011</t>
  </si>
  <si>
    <t>　行政事业单位医疗</t>
  </si>
  <si>
    <t>　　2101102</t>
  </si>
  <si>
    <t>　　事业单位医疗</t>
  </si>
  <si>
    <t>221</t>
  </si>
  <si>
    <t>住房保障支出</t>
  </si>
  <si>
    <t>　22102</t>
  </si>
  <si>
    <t>　住房改革支出</t>
  </si>
  <si>
    <t>　　2210201</t>
  </si>
  <si>
    <t>　　住房公积金</t>
  </si>
  <si>
    <t>表4</t>
  </si>
  <si>
    <t>孝义市崇文街道中心校2022年财政拨款收支总表</t>
  </si>
  <si>
    <t>小计</t>
  </si>
  <si>
    <t>政府性基金预算</t>
  </si>
  <si>
    <t>十五、资源勘探信息等支出</t>
  </si>
  <si>
    <t>表5</t>
  </si>
  <si>
    <t>孝义市崇文街道中心校2022年一般公共预算支出表</t>
  </si>
  <si>
    <t>2021年预算数</t>
  </si>
  <si>
    <t>2022年预算数</t>
  </si>
  <si>
    <t>2022年预算数比2021年预算数增减%</t>
  </si>
  <si>
    <t>合计</t>
  </si>
  <si>
    <t>合     计</t>
  </si>
  <si>
    <t>表6</t>
  </si>
  <si>
    <t>孝义市崇文街道中心校2022年一般公共预算基本支出经济科目表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</si>
  <si>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</si>
  <si>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</si>
  <si>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</si>
  <si>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</si>
  <si>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</si>
  <si>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</si>
  <si>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</si>
  <si>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</si>
  <si>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</si>
  <si>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</si>
  <si>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</si>
  <si>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</si>
  <si>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</si>
  <si>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</si>
  <si>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</si>
  <si>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</si>
  <si>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</si>
  <si>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</si>
  <si>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</si>
  <si>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</si>
  <si>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</si>
  <si>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</si>
  <si>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</si>
  <si>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</si>
  <si>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</si>
  <si>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</si>
  <si>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</si>
  <si>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</si>
  <si>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</si>
  <si>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</si>
  <si>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</si>
  <si>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</si>
  <si>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</si>
  <si>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</si>
  <si>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</si>
  <si>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</si>
  <si>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</si>
  <si>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</si>
  <si>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</si>
  <si>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</si>
  <si>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</si>
  <si>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</si>
  <si>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</si>
  <si>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</si>
  <si>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</si>
  <si>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</si>
  <si>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</si>
  <si>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</si>
  <si>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</si>
  <si>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</si>
  <si>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</si>
  <si>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</si>
  <si>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</si>
  <si>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</si>
  <si>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表7</t>
  </si>
  <si>
    <t>孝义市崇文街道中心校2022年一般公共预算“三公”经费支出情况统计表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</si>
  <si>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</si>
  <si>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</si>
  <si>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</si>
  <si>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</si>
  <si>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</si>
  <si>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</si>
  <si>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</si>
  <si>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</si>
  <si>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孝义市崇文街道中心校2022年政府性基金预算收入表</t>
  </si>
  <si>
    <t>政府性基金预算收入</t>
  </si>
  <si>
    <t>表9</t>
  </si>
  <si>
    <t>孝义市崇文街道中心校2022年政府性基金预算支出表</t>
  </si>
  <si>
    <t>2022年预算比2021年预算数增减</t>
  </si>
  <si>
    <t>表10</t>
  </si>
  <si>
    <t>孝义市崇文街道中心校2022年国有资本经营预算收支预算表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</si>
  <si>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</si>
  <si>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</si>
  <si>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</si>
  <si>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</si>
  <si>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孝义市崇文街道中心校2022年一般公共预算重点项目绩效目标表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</si>
  <si>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</si>
  <si>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</si>
  <si>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</si>
  <si>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</si>
  <si>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</si>
  <si>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</si>
  <si>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</si>
  <si>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</si>
  <si>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</si>
  <si>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</si>
  <si>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表12</t>
  </si>
  <si>
    <t>孝义市崇文街道中心校2022年政府采购预算表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</si>
  <si>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</si>
  <si>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</si>
  <si>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</si>
  <si>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</si>
  <si>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</si>
  <si>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</si>
  <si>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</si>
  <si>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</si>
  <si>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</si>
  <si>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</si>
  <si>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</si>
  <si>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</si>
  <si>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</si>
  <si>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</si>
  <si>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</si>
  <si>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[A090101]复印纸</t>
  </si>
  <si>
    <t>[C081401]印刷服务</t>
  </si>
  <si>
    <t>表13</t>
  </si>
  <si>
    <t>孝义市崇文街道中心校2022年政府购买服务支出预算表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</si>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</sst>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177" formatCode="* #,##0.0;* \-#,##0.0;* &quot;&quot;??;@"/>
    <numFmt numFmtId="41" formatCode="_ * #,##0_ ;_ * \-#,##0_ ;_ * &quot;-&quot;_ ;_ @_ "/>
    <numFmt numFmtId="43" formatCode="_ * #,##0.00_ ;_ * \-#,##0.00_ ;_ * &quot;-&quot;??_ ;_ @_ "/>
    <numFmt numFmtId="178" formatCode="#,##0.00;[Red]#,##0.0"/>
    <numFmt numFmtId="179" formatCode="0_ "/>
  </numFmts>
  <fonts count="36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2" fontId="18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7" borderId="15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12" borderId="17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0" fillId="19" borderId="18" applyNumberFormat="0" applyAlignment="0" applyProtection="0">
      <alignment vertical="center"/>
    </xf>
    <xf numFmtId="0" fontId="32" fillId="19" borderId="15" applyNumberFormat="0" applyAlignment="0" applyProtection="0">
      <alignment vertical="center"/>
    </xf>
    <xf numFmtId="0" fontId="33" fillId="26" borderId="20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0" borderId="0" applyProtection="0"/>
  </cellStyleXfs>
  <cellXfs count="131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5" fillId="0" borderId="9" xfId="0" applyFont="1" applyFill="1" applyBorder="1" applyAlignment="1" applyProtection="1">
      <alignment horizontal="right" vertical="center"/>
    </xf>
    <xf numFmtId="178" fontId="5" fillId="0" borderId="9" xfId="0" applyNumberFormat="1" applyFont="1" applyFill="1" applyBorder="1" applyAlignment="1" applyProtection="1">
      <alignment horizontal="right" vertical="center"/>
    </xf>
    <xf numFmtId="49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/>
    </xf>
    <xf numFmtId="49" fontId="7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3" fillId="0" borderId="0" xfId="0" applyFont="1" applyProtection="1"/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9" fontId="0" fillId="0" borderId="2" xfId="0" applyNumberFormat="1" applyFont="1" applyBorder="1" applyAlignment="1" applyProtection="1">
      <alignment vertical="center"/>
      <protection locked="0"/>
    </xf>
    <xf numFmtId="179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7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11" fillId="0" borderId="10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1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horizontal="left" vertical="center" wrapText="1"/>
    </xf>
    <xf numFmtId="0" fontId="13" fillId="0" borderId="13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7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0" fontId="0" fillId="0" borderId="2" xfId="0" applyFont="1" applyFill="1" applyBorder="1" applyProtection="1"/>
    <xf numFmtId="0" fontId="0" fillId="0" borderId="8" xfId="0" applyFont="1" applyBorder="1" applyAlignment="1" applyProtection="1">
      <alignment vertical="center"/>
    </xf>
    <xf numFmtId="176" fontId="0" fillId="0" borderId="2" xfId="0" applyNumberFormat="1" applyFont="1" applyBorder="1" applyAlignment="1" applyProtection="1">
      <alignment vertical="center"/>
      <protection locked="0"/>
    </xf>
    <xf numFmtId="179" fontId="0" fillId="0" borderId="2" xfId="0" applyNumberFormat="1" applyFont="1" applyBorder="1" applyAlignment="1" applyProtection="1">
      <alignment vertical="center"/>
    </xf>
    <xf numFmtId="176" fontId="0" fillId="0" borderId="2" xfId="0" applyNumberFormat="1" applyFont="1" applyBorder="1" applyAlignment="1" applyProtection="1">
      <alignment vertical="center"/>
    </xf>
    <xf numFmtId="179" fontId="0" fillId="0" borderId="4" xfId="0" applyNumberFormat="1" applyFont="1" applyBorder="1" applyAlignment="1" applyProtection="1">
      <alignment horizontal="center" vertical="center"/>
      <protection locked="0"/>
    </xf>
    <xf numFmtId="179" fontId="0" fillId="0" borderId="7" xfId="0" applyNumberFormat="1" applyFont="1" applyBorder="1" applyAlignment="1" applyProtection="1">
      <alignment horizontal="center" vertical="center"/>
      <protection locked="0"/>
    </xf>
    <xf numFmtId="176" fontId="0" fillId="0" borderId="2" xfId="0" applyNumberFormat="1" applyFont="1" applyBorder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right" vertical="center"/>
    </xf>
    <xf numFmtId="0" fontId="15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76" fontId="0" fillId="0" borderId="4" xfId="0" applyNumberFormat="1" applyFont="1" applyBorder="1" applyAlignment="1" applyProtection="1">
      <alignment vertical="center"/>
    </xf>
    <xf numFmtId="176" fontId="0" fillId="0" borderId="4" xfId="0" applyNumberFormat="1" applyFont="1" applyBorder="1" applyAlignment="1" applyProtection="1">
      <alignment vertical="center"/>
      <protection locked="0"/>
    </xf>
    <xf numFmtId="176" fontId="0" fillId="0" borderId="2" xfId="0" applyNumberFormat="1" applyFont="1" applyBorder="1" applyProtection="1"/>
    <xf numFmtId="176" fontId="0" fillId="0" borderId="2" xfId="0" applyNumberFormat="1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179" fontId="0" fillId="0" borderId="1" xfId="0" applyNumberFormat="1" applyFont="1" applyBorder="1" applyAlignment="1" applyProtection="1">
      <alignment vertical="center"/>
      <protection locked="0"/>
    </xf>
    <xf numFmtId="176" fontId="0" fillId="0" borderId="1" xfId="0" applyNumberFormat="1" applyFont="1" applyBorder="1" applyAlignment="1" applyProtection="1">
      <alignment vertical="center"/>
      <protection locked="0"/>
    </xf>
    <xf numFmtId="176" fontId="0" fillId="0" borderId="1" xfId="0" applyNumberFormat="1" applyFont="1" applyBorder="1" applyAlignment="1" applyProtection="1">
      <alignment horizontal="right" vertical="center"/>
    </xf>
    <xf numFmtId="176" fontId="0" fillId="0" borderId="1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/>
    </xf>
    <xf numFmtId="176" fontId="0" fillId="0" borderId="2" xfId="0" applyNumberFormat="1" applyFont="1" applyBorder="1" applyAlignment="1" applyProtection="1">
      <alignment horizontal="center" vertical="center"/>
      <protection locked="0"/>
    </xf>
    <xf numFmtId="176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815;&#2599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1.1非税收入征收计划表"/>
      <sheetName val="1.2预算收入总表"/>
      <sheetName val="2.1预算支出汇总表"/>
      <sheetName val="2.2预算支出明细表"/>
      <sheetName val="2.3预算支出功能科目汇总表"/>
      <sheetName val="2.4预算支出功能科目明细表"/>
      <sheetName val="2.5预算支出经济科目汇总表"/>
      <sheetName val="2.6预算支出经济支出明细表"/>
      <sheetName val="2.7预算支出科目交叉汇总表"/>
      <sheetName val="2.8预算支出科目交叉汇总表(一般公共预算)"/>
      <sheetName val="2.9预算支出科目交叉明细表"/>
      <sheetName val="2.10预算支出科目交叉明细表(一般公共预算)"/>
      <sheetName val="2.11预算支出项目分类汇总表"/>
      <sheetName val="2.12预算支出项目分类汇总表(一般公共预算)"/>
      <sheetName val="2.13预算支出项目分类明细表"/>
      <sheetName val="2.14预算支出项目分类明细表(一般公共预算)"/>
      <sheetName val="3.1基本支出预算汇总表"/>
      <sheetName val="3.2基本支出预算明细表"/>
      <sheetName val="3.3人员类预算支出明细表"/>
      <sheetName val="3.4人员类预算支出明细表(一般公共预算)"/>
      <sheetName val="3.5运转类公用预算支出明细表"/>
      <sheetName val="3.6运转类公用预算支出明细表(一般公共预算)"/>
      <sheetName val="4.1其他运转类及特定目标类项目信息表（一级项目）"/>
      <sheetName val="4.2其他运转类公用及特定目标类项目信息表(二级项目)"/>
      <sheetName val="4.3一级项目细化情况表"/>
      <sheetName val="4.4其他运转类公用及特定目标类资金明细表"/>
      <sheetName val="4.5本级待分配余额"/>
      <sheetName val="4.6本级已分配"/>
      <sheetName val="4.7本级对下转移支付待分配余额"/>
      <sheetName val="4.8上级转移支付对本级已分配"/>
      <sheetName val="4.9待分配总额"/>
      <sheetName val="4.10已分配总额"/>
      <sheetName val="5.1政府采购预算资金明细表"/>
      <sheetName val="5.2政府购买服务预算资金明细表"/>
      <sheetName val="5.3新增资产预算资金明细表"/>
      <sheetName val="5.4三公经费预算资金明细"/>
      <sheetName val="5.5补助企业项目预算资金明细表"/>
      <sheetName val="6.1单位基本信息表"/>
      <sheetName val="6.2学生基本情况表"/>
      <sheetName val="6.3单位设施情况表"/>
      <sheetName val="6.4在职人员基本信息表"/>
      <sheetName val="6.5离退休人员情况表"/>
      <sheetName val="6.6遗嘱补助情况表"/>
      <sheetName val="6.7单位实有汽车情况统计表"/>
      <sheetName val="5.6三公经费预算资金明细表(一般公共预算)"/>
      <sheetName val="啛啛喳喳xx"/>
      <sheetName val="一般公共预算基本支出分经济科目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topLeftCell="A7" workbookViewId="0">
      <selection activeCell="G12" sqref="G12:G29"/>
    </sheetView>
  </sheetViews>
  <sheetFormatPr defaultColWidth="6.875" defaultRowHeight="11.25" outlineLevelCol="7"/>
  <cols>
    <col min="1" max="1" width="33" style="61" customWidth="1"/>
    <col min="2" max="4" width="9.25" style="61" customWidth="1"/>
    <col min="5" max="5" width="34.125" style="61" customWidth="1"/>
    <col min="6" max="8" width="10.25" style="61" customWidth="1"/>
    <col min="9" max="16384" width="6.875" style="61"/>
  </cols>
  <sheetData>
    <row r="1" ht="16.5" customHeight="1" spans="1:8">
      <c r="A1" s="71" t="s">
        <v>0</v>
      </c>
      <c r="B1" s="71"/>
      <c r="C1" s="71"/>
      <c r="D1" s="110"/>
      <c r="E1" s="110"/>
      <c r="F1" s="110"/>
      <c r="G1" s="110"/>
      <c r="H1" s="111"/>
    </row>
    <row r="2" ht="18.75" customHeight="1" spans="1:8">
      <c r="A2" s="112"/>
      <c r="B2" s="112"/>
      <c r="C2" s="112"/>
      <c r="D2" s="110"/>
      <c r="E2" s="110"/>
      <c r="F2" s="110"/>
      <c r="G2" s="110"/>
      <c r="H2" s="111"/>
    </row>
    <row r="3" ht="21" customHeight="1" spans="1:8">
      <c r="A3" s="87" t="s">
        <v>1</v>
      </c>
      <c r="B3" s="87"/>
      <c r="C3" s="87"/>
      <c r="D3" s="87"/>
      <c r="E3" s="87"/>
      <c r="F3" s="87"/>
      <c r="G3" s="87"/>
      <c r="H3" s="87"/>
    </row>
    <row r="4" ht="14.25" customHeight="1" spans="1:8">
      <c r="A4" s="113"/>
      <c r="B4" s="113"/>
      <c r="C4" s="113"/>
      <c r="D4" s="113"/>
      <c r="E4" s="113"/>
      <c r="F4" s="113"/>
      <c r="G4" s="113"/>
      <c r="H4" s="89" t="s">
        <v>2</v>
      </c>
    </row>
    <row r="5" ht="24" customHeight="1" spans="1:8">
      <c r="A5" s="131" t="s">
        <v>3</v>
      </c>
      <c r="B5" s="72"/>
      <c r="C5" s="72"/>
      <c r="D5" s="72"/>
      <c r="E5" s="131" t="s">
        <v>4</v>
      </c>
      <c r="F5" s="72"/>
      <c r="G5" s="72"/>
      <c r="H5" s="72"/>
    </row>
    <row r="6" ht="24" customHeight="1" spans="1:8">
      <c r="A6" s="132" t="s">
        <v>5</v>
      </c>
      <c r="B6" s="118" t="s">
        <v>6</v>
      </c>
      <c r="C6" s="128"/>
      <c r="D6" s="119"/>
      <c r="E6" s="126" t="s">
        <v>7</v>
      </c>
      <c r="F6" s="118" t="s">
        <v>6</v>
      </c>
      <c r="G6" s="128"/>
      <c r="H6" s="119"/>
    </row>
    <row r="7" ht="48.75" customHeight="1" spans="1:8">
      <c r="A7" s="121"/>
      <c r="B7" s="84" t="s">
        <v>8</v>
      </c>
      <c r="C7" s="84" t="s">
        <v>9</v>
      </c>
      <c r="D7" s="84" t="s">
        <v>10</v>
      </c>
      <c r="E7" s="127"/>
      <c r="F7" s="84" t="s">
        <v>8</v>
      </c>
      <c r="G7" s="84" t="s">
        <v>9</v>
      </c>
      <c r="H7" s="84" t="s">
        <v>10</v>
      </c>
    </row>
    <row r="8" ht="24" customHeight="1" spans="1:8">
      <c r="A8" s="76" t="s">
        <v>11</v>
      </c>
      <c r="B8" s="106">
        <v>385.56</v>
      </c>
      <c r="C8" s="106">
        <v>341.06</v>
      </c>
      <c r="D8" s="109">
        <f>(C8-B8)/B8%</f>
        <v>-11.5416536985164</v>
      </c>
      <c r="E8" s="74" t="s">
        <v>12</v>
      </c>
      <c r="F8" s="129"/>
      <c r="G8" s="104"/>
      <c r="H8" s="109"/>
    </row>
    <row r="9" ht="24" customHeight="1" spans="1:8">
      <c r="A9" s="76" t="s">
        <v>13</v>
      </c>
      <c r="B9" s="106"/>
      <c r="C9" s="106"/>
      <c r="D9" s="109"/>
      <c r="E9" s="74" t="s">
        <v>14</v>
      </c>
      <c r="F9" s="129"/>
      <c r="G9" s="104"/>
      <c r="H9" s="109"/>
    </row>
    <row r="10" ht="24" customHeight="1" spans="1:8">
      <c r="A10" s="76" t="s">
        <v>15</v>
      </c>
      <c r="B10" s="106"/>
      <c r="C10" s="106"/>
      <c r="D10" s="109"/>
      <c r="E10" s="74" t="s">
        <v>16</v>
      </c>
      <c r="F10" s="129"/>
      <c r="G10" s="104"/>
      <c r="H10" s="109"/>
    </row>
    <row r="11" ht="24" customHeight="1" spans="1:8">
      <c r="A11" s="76" t="s">
        <v>17</v>
      </c>
      <c r="B11" s="106"/>
      <c r="C11" s="106"/>
      <c r="D11" s="109"/>
      <c r="E11" s="76" t="s">
        <v>18</v>
      </c>
      <c r="F11" s="117"/>
      <c r="G11" s="106"/>
      <c r="H11" s="109"/>
    </row>
    <row r="12" ht="24" customHeight="1" spans="1:8">
      <c r="A12" s="76"/>
      <c r="B12" s="106"/>
      <c r="C12" s="106"/>
      <c r="D12" s="109"/>
      <c r="E12" s="74" t="s">
        <v>19</v>
      </c>
      <c r="F12" s="130">
        <v>266.47</v>
      </c>
      <c r="G12" s="104">
        <v>236.48</v>
      </c>
      <c r="H12" s="109">
        <f>(G12-F12)/F12%</f>
        <v>-11.2545502307952</v>
      </c>
    </row>
    <row r="13" ht="24" customHeight="1" spans="1:8">
      <c r="A13" s="76"/>
      <c r="B13" s="106"/>
      <c r="C13" s="106"/>
      <c r="D13" s="109"/>
      <c r="E13" s="74" t="s">
        <v>20</v>
      </c>
      <c r="F13" s="130"/>
      <c r="G13" s="104"/>
      <c r="H13" s="109"/>
    </row>
    <row r="14" ht="24" customHeight="1" spans="1:8">
      <c r="A14" s="76"/>
      <c r="B14" s="106"/>
      <c r="C14" s="106"/>
      <c r="D14" s="109"/>
      <c r="E14" s="76" t="s">
        <v>21</v>
      </c>
      <c r="F14" s="130"/>
      <c r="G14" s="106"/>
      <c r="H14" s="109"/>
    </row>
    <row r="15" ht="24" customHeight="1" spans="1:8">
      <c r="A15" s="76"/>
      <c r="B15" s="106"/>
      <c r="C15" s="106"/>
      <c r="D15" s="109"/>
      <c r="E15" s="76" t="s">
        <v>22</v>
      </c>
      <c r="F15" s="130">
        <v>79.56</v>
      </c>
      <c r="G15" s="114">
        <v>74.14</v>
      </c>
      <c r="H15" s="109">
        <f>(G15-F15)/F15%</f>
        <v>-6.81246857717446</v>
      </c>
    </row>
    <row r="16" ht="24" customHeight="1" spans="1:8">
      <c r="A16" s="76"/>
      <c r="B16" s="106"/>
      <c r="C16" s="106"/>
      <c r="D16" s="109"/>
      <c r="E16" s="74" t="s">
        <v>23</v>
      </c>
      <c r="F16" s="130">
        <v>13.89</v>
      </c>
      <c r="G16" s="115">
        <v>9.45</v>
      </c>
      <c r="H16" s="109">
        <f>(G16-F16)/F16%</f>
        <v>-31.9654427645788</v>
      </c>
    </row>
    <row r="17" ht="24" customHeight="1" spans="1:8">
      <c r="A17" s="76"/>
      <c r="B17" s="106"/>
      <c r="C17" s="106"/>
      <c r="D17" s="109"/>
      <c r="E17" s="74" t="s">
        <v>24</v>
      </c>
      <c r="F17" s="130"/>
      <c r="G17" s="115"/>
      <c r="H17" s="109"/>
    </row>
    <row r="18" ht="24" customHeight="1" spans="1:8">
      <c r="A18" s="76"/>
      <c r="B18" s="106"/>
      <c r="C18" s="106"/>
      <c r="D18" s="109"/>
      <c r="E18" s="76" t="s">
        <v>25</v>
      </c>
      <c r="F18" s="130"/>
      <c r="G18" s="114"/>
      <c r="H18" s="109"/>
    </row>
    <row r="19" ht="24" customHeight="1" spans="1:8">
      <c r="A19" s="76"/>
      <c r="B19" s="106"/>
      <c r="C19" s="106"/>
      <c r="D19" s="109"/>
      <c r="E19" s="76" t="s">
        <v>26</v>
      </c>
      <c r="F19" s="130"/>
      <c r="G19" s="106"/>
      <c r="H19" s="109"/>
    </row>
    <row r="20" ht="24" customHeight="1" spans="1:8">
      <c r="A20" s="76"/>
      <c r="B20" s="106"/>
      <c r="C20" s="106"/>
      <c r="D20" s="109"/>
      <c r="E20" s="76" t="s">
        <v>27</v>
      </c>
      <c r="F20" s="130"/>
      <c r="G20" s="106"/>
      <c r="H20" s="109"/>
    </row>
    <row r="21" ht="24" customHeight="1" spans="1:8">
      <c r="A21" s="76"/>
      <c r="B21" s="106"/>
      <c r="C21" s="106"/>
      <c r="D21" s="109"/>
      <c r="E21" s="76" t="s">
        <v>28</v>
      </c>
      <c r="F21" s="130"/>
      <c r="G21" s="106"/>
      <c r="H21" s="109"/>
    </row>
    <row r="22" ht="24" customHeight="1" spans="1:8">
      <c r="A22" s="76"/>
      <c r="B22" s="106"/>
      <c r="C22" s="106"/>
      <c r="D22" s="109"/>
      <c r="E22" s="76" t="s">
        <v>29</v>
      </c>
      <c r="F22" s="130"/>
      <c r="G22" s="106"/>
      <c r="H22" s="109"/>
    </row>
    <row r="23" ht="24" customHeight="1" spans="1:8">
      <c r="A23" s="76"/>
      <c r="B23" s="106"/>
      <c r="C23" s="106"/>
      <c r="D23" s="109"/>
      <c r="E23" s="76" t="s">
        <v>30</v>
      </c>
      <c r="F23" s="130"/>
      <c r="G23" s="106"/>
      <c r="H23" s="109"/>
    </row>
    <row r="24" ht="24" customHeight="1" spans="1:8">
      <c r="A24" s="76"/>
      <c r="B24" s="106"/>
      <c r="C24" s="106"/>
      <c r="D24" s="109"/>
      <c r="E24" s="76" t="s">
        <v>31</v>
      </c>
      <c r="F24" s="130"/>
      <c r="G24" s="106"/>
      <c r="H24" s="109"/>
    </row>
    <row r="25" ht="24" customHeight="1" spans="1:8">
      <c r="A25" s="76"/>
      <c r="B25" s="106"/>
      <c r="C25" s="106"/>
      <c r="D25" s="109"/>
      <c r="E25" s="76" t="s">
        <v>32</v>
      </c>
      <c r="F25" s="130">
        <v>25.64</v>
      </c>
      <c r="G25" s="106">
        <v>20.99</v>
      </c>
      <c r="H25" s="109">
        <f>(G25-F25)/F25%</f>
        <v>-18.1357254290172</v>
      </c>
    </row>
    <row r="26" ht="24" customHeight="1" spans="1:8">
      <c r="A26" s="76"/>
      <c r="B26" s="106"/>
      <c r="C26" s="106"/>
      <c r="D26" s="109"/>
      <c r="E26" s="76" t="s">
        <v>33</v>
      </c>
      <c r="F26" s="130"/>
      <c r="G26" s="106"/>
      <c r="H26" s="109"/>
    </row>
    <row r="27" ht="24" customHeight="1" spans="1:8">
      <c r="A27" s="76"/>
      <c r="B27" s="106"/>
      <c r="C27" s="106"/>
      <c r="D27" s="109"/>
      <c r="E27" s="76" t="s">
        <v>34</v>
      </c>
      <c r="F27" s="130"/>
      <c r="G27" s="106"/>
      <c r="H27" s="109"/>
    </row>
    <row r="28" ht="24" customHeight="1" spans="1:8">
      <c r="A28" s="76"/>
      <c r="B28" s="106"/>
      <c r="C28" s="106"/>
      <c r="D28" s="109"/>
      <c r="E28" s="76" t="s">
        <v>35</v>
      </c>
      <c r="F28" s="130"/>
      <c r="G28" s="116"/>
      <c r="H28" s="109"/>
    </row>
    <row r="29" ht="24" customHeight="1" spans="1:8">
      <c r="A29" s="72" t="s">
        <v>36</v>
      </c>
      <c r="B29" s="117">
        <f>SUM(B8:B28)</f>
        <v>385.56</v>
      </c>
      <c r="C29" s="117">
        <v>341.06</v>
      </c>
      <c r="D29" s="109">
        <f>(C29-B29)/B29%</f>
        <v>-11.5416536985164</v>
      </c>
      <c r="E29" s="72" t="s">
        <v>37</v>
      </c>
      <c r="F29" s="117">
        <f>SUM(F8:F28)</f>
        <v>385.56</v>
      </c>
      <c r="G29" s="117">
        <f>G12+G15+G16+G25</f>
        <v>341.06</v>
      </c>
      <c r="H29" s="109">
        <f>(G29-F29)/F29%</f>
        <v>-11.5416536985164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A2" sqref="A2:H2"/>
    </sheetView>
  </sheetViews>
  <sheetFormatPr defaultColWidth="6.875" defaultRowHeight="11.25"/>
  <cols>
    <col min="1" max="8" width="14.9" style="61" customWidth="1"/>
    <col min="9" max="11" width="9.875" style="61" customWidth="1"/>
    <col min="12" max="16384" width="6.875" style="61"/>
  </cols>
  <sheetData>
    <row r="1" ht="16.5" customHeight="1" spans="1:11">
      <c r="A1" s="46" t="s">
        <v>195</v>
      </c>
      <c r="B1" s="47"/>
      <c r="C1" s="47"/>
      <c r="D1" s="47"/>
      <c r="E1" s="47"/>
      <c r="F1" s="47"/>
      <c r="G1" s="47"/>
      <c r="H1" s="47"/>
      <c r="I1" s="47"/>
      <c r="J1" s="68"/>
      <c r="K1" s="68"/>
    </row>
    <row r="2" ht="37" customHeight="1" spans="1:8">
      <c r="A2" s="62" t="s">
        <v>196</v>
      </c>
      <c r="B2" s="62"/>
      <c r="C2" s="62"/>
      <c r="D2" s="62"/>
      <c r="E2" s="62"/>
      <c r="F2" s="62"/>
      <c r="G2" s="62"/>
      <c r="H2" s="62"/>
    </row>
    <row r="3" ht="23" customHeight="1" spans="1:8">
      <c r="A3" s="63"/>
      <c r="B3" s="63"/>
      <c r="C3" s="63"/>
      <c r="D3" s="63"/>
      <c r="E3" s="63"/>
      <c r="F3" s="63"/>
      <c r="G3" s="64" t="s">
        <v>2</v>
      </c>
      <c r="H3" s="64"/>
    </row>
    <row r="4" ht="33" customHeight="1" spans="1:8">
      <c r="A4" s="65" t="s">
        <v>197</v>
      </c>
      <c r="B4" s="65"/>
      <c r="C4" s="65"/>
      <c r="D4" s="65" t="s">
        <v>198</v>
      </c>
      <c r="E4" s="65"/>
      <c r="F4" s="65"/>
      <c r="G4" s="65"/>
      <c r="H4" s="65"/>
    </row>
    <row r="5" ht="33" customHeight="1" spans="1:8">
      <c r="A5" s="65" t="s">
        <v>40</v>
      </c>
      <c r="B5" s="65"/>
      <c r="C5" s="66" t="s">
        <v>199</v>
      </c>
      <c r="D5" s="65" t="s">
        <v>45</v>
      </c>
      <c r="E5" s="65" t="s">
        <v>46</v>
      </c>
      <c r="F5" s="65" t="s">
        <v>122</v>
      </c>
      <c r="G5" s="65" t="s">
        <v>80</v>
      </c>
      <c r="H5" s="65" t="s">
        <v>81</v>
      </c>
    </row>
    <row r="6" ht="33" customHeight="1" spans="1:8">
      <c r="A6" s="65" t="s">
        <v>45</v>
      </c>
      <c r="B6" s="65" t="s">
        <v>46</v>
      </c>
      <c r="C6" s="66"/>
      <c r="D6" s="65"/>
      <c r="E6" s="65"/>
      <c r="F6" s="65"/>
      <c r="G6" s="65"/>
      <c r="H6" s="65"/>
    </row>
    <row r="7" ht="33" customHeight="1" spans="1:8">
      <c r="A7" s="67"/>
      <c r="B7" s="67"/>
      <c r="C7" s="67"/>
      <c r="D7" s="67"/>
      <c r="E7" s="67"/>
      <c r="F7" s="67"/>
      <c r="G7" s="67"/>
      <c r="H7" s="67"/>
    </row>
    <row r="8" ht="33" customHeight="1" spans="1:8">
      <c r="A8" s="67"/>
      <c r="B8" s="67"/>
      <c r="C8" s="67"/>
      <c r="D8" s="67"/>
      <c r="E8" s="67"/>
      <c r="F8" s="67"/>
      <c r="G8" s="67"/>
      <c r="H8" s="67"/>
    </row>
    <row r="9" ht="33" customHeight="1" spans="1:8">
      <c r="A9" s="67"/>
      <c r="B9" s="67"/>
      <c r="C9" s="67"/>
      <c r="D9" s="67"/>
      <c r="E9" s="67"/>
      <c r="F9" s="67"/>
      <c r="G9" s="67"/>
      <c r="H9" s="67"/>
    </row>
    <row r="10" ht="33" customHeight="1" spans="1:8">
      <c r="A10" s="67"/>
      <c r="B10" s="67"/>
      <c r="C10" s="67"/>
      <c r="D10" s="67"/>
      <c r="E10" s="67"/>
      <c r="F10" s="67"/>
      <c r="G10" s="67"/>
      <c r="H10" s="67"/>
    </row>
    <row r="11" ht="33" customHeight="1" spans="1:8">
      <c r="A11" s="67"/>
      <c r="B11" s="67"/>
      <c r="C11" s="67"/>
      <c r="D11" s="67"/>
      <c r="E11" s="67"/>
      <c r="F11" s="67"/>
      <c r="G11" s="67"/>
      <c r="H11" s="67"/>
    </row>
    <row r="12" ht="33" customHeight="1" spans="1:8">
      <c r="A12" s="67"/>
      <c r="B12" s="67"/>
      <c r="C12" s="67"/>
      <c r="D12" s="67"/>
      <c r="E12" s="67"/>
      <c r="F12" s="67"/>
      <c r="G12" s="67"/>
      <c r="H12" s="67"/>
    </row>
    <row r="13" ht="33" customHeight="1" spans="1:8">
      <c r="A13" s="67"/>
      <c r="B13" s="67"/>
      <c r="C13" s="67"/>
      <c r="D13" s="67"/>
      <c r="E13" s="67"/>
      <c r="F13" s="67"/>
      <c r="G13" s="67"/>
      <c r="H13" s="67"/>
    </row>
    <row r="14" ht="33" customHeight="1" spans="1:8">
      <c r="A14" s="67"/>
      <c r="B14" s="67"/>
      <c r="C14" s="67"/>
      <c r="D14" s="67"/>
      <c r="E14" s="67"/>
      <c r="F14" s="67"/>
      <c r="G14" s="67"/>
      <c r="H14" s="67"/>
    </row>
    <row r="15" ht="33" customHeight="1" spans="1:8">
      <c r="A15" s="67"/>
      <c r="B15" s="67"/>
      <c r="C15" s="67"/>
      <c r="D15" s="67"/>
      <c r="E15" s="67"/>
      <c r="F15" s="67"/>
      <c r="G15" s="67"/>
      <c r="H15" s="67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2" sqref="A2:H2"/>
    </sheetView>
  </sheetViews>
  <sheetFormatPr defaultColWidth="9" defaultRowHeight="14.25" outlineLevelCol="7"/>
  <cols>
    <col min="1" max="1" width="25.25" customWidth="1"/>
    <col min="2" max="7" width="11.75" customWidth="1"/>
    <col min="8" max="8" width="26.125" customWidth="1"/>
  </cols>
  <sheetData>
    <row r="1" ht="18.75" spans="1:6">
      <c r="A1" s="46" t="s">
        <v>200</v>
      </c>
      <c r="B1" s="47"/>
      <c r="C1" s="47"/>
      <c r="D1" s="47"/>
      <c r="E1" s="47"/>
      <c r="F1" s="47"/>
    </row>
    <row r="2" ht="22.5" spans="1:8">
      <c r="A2" s="48" t="s">
        <v>201</v>
      </c>
      <c r="B2" s="48"/>
      <c r="C2" s="48"/>
      <c r="D2" s="48"/>
      <c r="E2" s="48"/>
      <c r="F2" s="48"/>
      <c r="G2" s="48"/>
      <c r="H2" s="48"/>
    </row>
    <row r="3" ht="20.25" customHeight="1" spans="1:8">
      <c r="A3" s="49"/>
      <c r="B3" s="50"/>
      <c r="C3" s="50"/>
      <c r="D3" s="50"/>
      <c r="E3" s="50"/>
      <c r="F3" s="50"/>
      <c r="G3" s="51" t="s">
        <v>2</v>
      </c>
      <c r="H3" s="51"/>
    </row>
    <row r="4" ht="21" customHeight="1" spans="1:8">
      <c r="A4" s="52" t="s">
        <v>202</v>
      </c>
      <c r="B4" s="53" t="s">
        <v>203</v>
      </c>
      <c r="C4" s="54" t="s">
        <v>204</v>
      </c>
      <c r="D4" s="54"/>
      <c r="E4" s="55" t="s">
        <v>205</v>
      </c>
      <c r="F4" s="10" t="s">
        <v>206</v>
      </c>
      <c r="G4" s="55" t="s">
        <v>207</v>
      </c>
      <c r="H4" s="55" t="s">
        <v>208</v>
      </c>
    </row>
    <row r="5" ht="21" customHeight="1" spans="1:8">
      <c r="A5" s="52"/>
      <c r="B5" s="53"/>
      <c r="C5" s="10" t="s">
        <v>209</v>
      </c>
      <c r="D5" s="10" t="s">
        <v>210</v>
      </c>
      <c r="E5" s="55"/>
      <c r="F5" s="10"/>
      <c r="G5" s="55"/>
      <c r="H5" s="55"/>
    </row>
    <row r="6" ht="27.75" customHeight="1" spans="1:8">
      <c r="A6" s="56" t="s">
        <v>77</v>
      </c>
      <c r="B6" s="57"/>
      <c r="C6" s="57"/>
      <c r="D6" s="57"/>
      <c r="E6" s="58"/>
      <c r="F6" s="59"/>
      <c r="G6" s="59" t="s">
        <v>211</v>
      </c>
      <c r="H6" s="59" t="s">
        <v>211</v>
      </c>
    </row>
    <row r="7" ht="27.75" customHeight="1" spans="1:8">
      <c r="A7" s="60"/>
      <c r="B7" s="57"/>
      <c r="C7" s="57"/>
      <c r="D7" s="57"/>
      <c r="E7" s="58"/>
      <c r="F7" s="59"/>
      <c r="G7" s="59"/>
      <c r="H7" s="59"/>
    </row>
    <row r="8" ht="27.75" customHeight="1" spans="1:8">
      <c r="A8" s="60"/>
      <c r="B8" s="57"/>
      <c r="C8" s="57"/>
      <c r="D8" s="57"/>
      <c r="E8" s="58"/>
      <c r="F8" s="59"/>
      <c r="G8" s="59"/>
      <c r="H8" s="59"/>
    </row>
    <row r="9" ht="27.75" customHeight="1" spans="1:8">
      <c r="A9" s="60"/>
      <c r="B9" s="57"/>
      <c r="C9" s="57"/>
      <c r="D9" s="57"/>
      <c r="E9" s="58"/>
      <c r="F9" s="59"/>
      <c r="G9" s="59"/>
      <c r="H9" s="59"/>
    </row>
    <row r="10" ht="27.75" customHeight="1" spans="1:8">
      <c r="A10" s="60"/>
      <c r="B10" s="57"/>
      <c r="C10" s="57"/>
      <c r="D10" s="57"/>
      <c r="E10" s="58"/>
      <c r="F10" s="59"/>
      <c r="G10" s="59"/>
      <c r="H10" s="59"/>
    </row>
    <row r="11" ht="27.75" customHeight="1" spans="1:8">
      <c r="A11" s="60"/>
      <c r="B11" s="57"/>
      <c r="C11" s="57"/>
      <c r="D11" s="57"/>
      <c r="E11" s="58"/>
      <c r="F11" s="59"/>
      <c r="G11" s="59"/>
      <c r="H11" s="59"/>
    </row>
    <row r="12" ht="27.75" customHeight="1" spans="1:8">
      <c r="A12" s="60"/>
      <c r="B12" s="57"/>
      <c r="C12" s="57"/>
      <c r="D12" s="57"/>
      <c r="E12" s="58"/>
      <c r="F12" s="59"/>
      <c r="G12" s="59"/>
      <c r="H12" s="59"/>
    </row>
    <row r="13" ht="27.75" customHeight="1" spans="1:8">
      <c r="A13" s="60"/>
      <c r="B13" s="57"/>
      <c r="C13" s="57"/>
      <c r="D13" s="57"/>
      <c r="E13" s="58"/>
      <c r="F13" s="59"/>
      <c r="G13" s="59"/>
      <c r="H13" s="59"/>
    </row>
    <row r="14" ht="27.75" customHeight="1" spans="1:8">
      <c r="A14" s="60"/>
      <c r="B14" s="57"/>
      <c r="C14" s="57"/>
      <c r="D14" s="57"/>
      <c r="E14" s="58"/>
      <c r="F14" s="59"/>
      <c r="G14" s="59"/>
      <c r="H14" s="59"/>
    </row>
    <row r="15" ht="27.75" customHeight="1" spans="1:8">
      <c r="A15" s="60"/>
      <c r="B15" s="57"/>
      <c r="C15" s="57"/>
      <c r="D15" s="57"/>
      <c r="E15" s="58"/>
      <c r="F15" s="59"/>
      <c r="G15" s="59"/>
      <c r="H15" s="59"/>
    </row>
    <row r="16" ht="27.75" customHeight="1" spans="1:8">
      <c r="A16" s="60"/>
      <c r="B16" s="57"/>
      <c r="C16" s="57"/>
      <c r="D16" s="57"/>
      <c r="E16" s="58"/>
      <c r="F16" s="59"/>
      <c r="G16" s="59"/>
      <c r="H16" s="59"/>
    </row>
    <row r="17" ht="27.75" customHeight="1" spans="1:8">
      <c r="A17" s="60"/>
      <c r="B17" s="57"/>
      <c r="C17" s="57"/>
      <c r="D17" s="57"/>
      <c r="E17" s="58"/>
      <c r="F17" s="59"/>
      <c r="G17" s="59"/>
      <c r="H17" s="59"/>
    </row>
    <row r="18" ht="27.75" customHeight="1" spans="1:8">
      <c r="A18" s="60"/>
      <c r="B18" s="57"/>
      <c r="C18" s="57"/>
      <c r="D18" s="57"/>
      <c r="E18" s="58"/>
      <c r="F18" s="59"/>
      <c r="G18" s="59"/>
      <c r="H18" s="59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F15" sqref="F15"/>
    </sheetView>
  </sheetViews>
  <sheetFormatPr defaultColWidth="9" defaultRowHeight="14.25"/>
  <cols>
    <col min="1" max="1" width="19.875" customWidth="1"/>
    <col min="2" max="4" width="8.75" customWidth="1"/>
  </cols>
  <sheetData>
    <row r="1" ht="31.5" customHeight="1" spans="1:14">
      <c r="A1" s="1" t="s">
        <v>212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41"/>
    </row>
    <row r="2" ht="33" customHeight="1" spans="1:14">
      <c r="A2" s="29" t="s">
        <v>213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214</v>
      </c>
      <c r="B4" s="31" t="s">
        <v>215</v>
      </c>
      <c r="C4" s="31" t="s">
        <v>216</v>
      </c>
      <c r="D4" s="31" t="s">
        <v>217</v>
      </c>
      <c r="E4" s="8" t="s">
        <v>218</v>
      </c>
      <c r="F4" s="8"/>
      <c r="G4" s="8"/>
      <c r="H4" s="8"/>
      <c r="I4" s="8"/>
      <c r="J4" s="8"/>
      <c r="K4" s="8"/>
      <c r="L4" s="8"/>
      <c r="M4" s="8"/>
      <c r="N4" s="42" t="s">
        <v>219</v>
      </c>
    </row>
    <row r="5" ht="37.5" customHeight="1" spans="1:14">
      <c r="A5" s="9"/>
      <c r="B5" s="31"/>
      <c r="C5" s="31"/>
      <c r="D5" s="31"/>
      <c r="E5" s="10" t="s">
        <v>220</v>
      </c>
      <c r="F5" s="8" t="s">
        <v>41</v>
      </c>
      <c r="G5" s="8"/>
      <c r="H5" s="8"/>
      <c r="I5" s="8"/>
      <c r="J5" s="43"/>
      <c r="K5" s="43"/>
      <c r="L5" s="23" t="s">
        <v>221</v>
      </c>
      <c r="M5" s="23" t="s">
        <v>222</v>
      </c>
      <c r="N5" s="44"/>
    </row>
    <row r="6" ht="78.75" customHeight="1" spans="1:14">
      <c r="A6" s="13"/>
      <c r="B6" s="31"/>
      <c r="C6" s="31"/>
      <c r="D6" s="31"/>
      <c r="E6" s="10"/>
      <c r="F6" s="14" t="s">
        <v>223</v>
      </c>
      <c r="G6" s="10" t="s">
        <v>224</v>
      </c>
      <c r="H6" s="10" t="s">
        <v>225</v>
      </c>
      <c r="I6" s="10" t="s">
        <v>226</v>
      </c>
      <c r="J6" s="10" t="s">
        <v>227</v>
      </c>
      <c r="K6" s="24" t="s">
        <v>228</v>
      </c>
      <c r="L6" s="25"/>
      <c r="M6" s="25"/>
      <c r="N6" s="45"/>
    </row>
    <row r="7" ht="24" customHeight="1" spans="1:14">
      <c r="A7" s="32" t="s">
        <v>229</v>
      </c>
      <c r="B7" s="33"/>
      <c r="C7" s="33"/>
      <c r="D7" s="34">
        <v>5</v>
      </c>
      <c r="E7" s="35">
        <v>0.09</v>
      </c>
      <c r="F7" s="35">
        <v>0.09</v>
      </c>
      <c r="G7" s="35">
        <v>0.09</v>
      </c>
      <c r="H7" s="33"/>
      <c r="I7" s="33"/>
      <c r="J7" s="33"/>
      <c r="K7" s="33"/>
      <c r="L7" s="33"/>
      <c r="M7" s="33"/>
      <c r="N7" s="33"/>
    </row>
    <row r="8" ht="24" customHeight="1" spans="1:14">
      <c r="A8" s="36" t="s">
        <v>230</v>
      </c>
      <c r="B8" s="37"/>
      <c r="C8" s="38"/>
      <c r="D8" s="34">
        <v>50</v>
      </c>
      <c r="E8" s="35">
        <v>1.5</v>
      </c>
      <c r="F8" s="35">
        <v>1.5</v>
      </c>
      <c r="G8" s="35">
        <v>1.5</v>
      </c>
      <c r="H8" s="39"/>
      <c r="I8" s="39"/>
      <c r="J8" s="39"/>
      <c r="K8" s="39"/>
      <c r="L8" s="39"/>
      <c r="M8" s="39"/>
      <c r="N8" s="38"/>
    </row>
    <row r="9" ht="24" customHeight="1" spans="1:14">
      <c r="A9" s="36"/>
      <c r="B9" s="37"/>
      <c r="C9" s="38"/>
      <c r="D9" s="38"/>
      <c r="E9" s="39"/>
      <c r="F9" s="39"/>
      <c r="G9" s="39"/>
      <c r="H9" s="39"/>
      <c r="I9" s="39"/>
      <c r="J9" s="39"/>
      <c r="K9" s="39"/>
      <c r="L9" s="39"/>
      <c r="M9" s="39"/>
      <c r="N9" s="38"/>
    </row>
    <row r="10" ht="24" customHeight="1" spans="1:14">
      <c r="A10" s="36"/>
      <c r="B10" s="37"/>
      <c r="C10" s="38"/>
      <c r="D10" s="38"/>
      <c r="E10" s="39"/>
      <c r="F10" s="39"/>
      <c r="G10" s="39"/>
      <c r="H10" s="39"/>
      <c r="I10" s="39"/>
      <c r="J10" s="39"/>
      <c r="K10" s="39"/>
      <c r="L10" s="39"/>
      <c r="M10" s="39"/>
      <c r="N10" s="38"/>
    </row>
    <row r="11" ht="24" customHeight="1" spans="1:14">
      <c r="A11" s="36"/>
      <c r="B11" s="37"/>
      <c r="C11" s="38"/>
      <c r="D11" s="38"/>
      <c r="E11" s="39"/>
      <c r="F11" s="39"/>
      <c r="G11" s="39"/>
      <c r="H11" s="39"/>
      <c r="I11" s="39"/>
      <c r="J11" s="39"/>
      <c r="K11" s="39"/>
      <c r="L11" s="39"/>
      <c r="M11" s="39"/>
      <c r="N11" s="38"/>
    </row>
    <row r="12" ht="24" customHeight="1" spans="1:14">
      <c r="A12" s="36"/>
      <c r="B12" s="37"/>
      <c r="C12" s="38"/>
      <c r="D12" s="38"/>
      <c r="E12" s="39"/>
      <c r="F12" s="39"/>
      <c r="G12" s="39"/>
      <c r="H12" s="39"/>
      <c r="I12" s="39"/>
      <c r="J12" s="39"/>
      <c r="K12" s="39"/>
      <c r="L12" s="39"/>
      <c r="M12" s="39"/>
      <c r="N12" s="38"/>
    </row>
    <row r="13" ht="24" customHeight="1" spans="1:14">
      <c r="A13" s="36"/>
      <c r="B13" s="37"/>
      <c r="C13" s="38"/>
      <c r="D13" s="38"/>
      <c r="E13" s="39"/>
      <c r="F13" s="39"/>
      <c r="G13" s="39"/>
      <c r="H13" s="39"/>
      <c r="I13" s="39"/>
      <c r="J13" s="39"/>
      <c r="K13" s="39"/>
      <c r="L13" s="39"/>
      <c r="M13" s="39"/>
      <c r="N13" s="38"/>
    </row>
    <row r="14" ht="24" customHeight="1" spans="1:14">
      <c r="A14" s="36"/>
      <c r="B14" s="37"/>
      <c r="C14" s="38"/>
      <c r="D14" s="38"/>
      <c r="E14" s="39"/>
      <c r="F14" s="39"/>
      <c r="G14" s="39"/>
      <c r="H14" s="39"/>
      <c r="I14" s="39"/>
      <c r="J14" s="39"/>
      <c r="K14" s="39"/>
      <c r="L14" s="39"/>
      <c r="M14" s="39"/>
      <c r="N14" s="38"/>
    </row>
    <row r="15" ht="24" customHeight="1" spans="1:14">
      <c r="A15" s="36"/>
      <c r="B15" s="37"/>
      <c r="C15" s="38"/>
      <c r="D15" s="38"/>
      <c r="E15" s="39"/>
      <c r="F15" s="39"/>
      <c r="G15" s="39"/>
      <c r="H15" s="39"/>
      <c r="I15" s="39"/>
      <c r="J15" s="39"/>
      <c r="K15" s="39"/>
      <c r="L15" s="39"/>
      <c r="M15" s="39"/>
      <c r="N15" s="38"/>
    </row>
    <row r="16" ht="24" customHeight="1" spans="1:14">
      <c r="A16" s="17" t="s">
        <v>77</v>
      </c>
      <c r="B16" s="40"/>
      <c r="C16" s="40"/>
      <c r="D16" s="18"/>
      <c r="E16" s="39">
        <v>1.59</v>
      </c>
      <c r="F16" s="39">
        <v>1.59</v>
      </c>
      <c r="G16" s="39">
        <v>1.59</v>
      </c>
      <c r="H16" s="39"/>
      <c r="I16" s="39"/>
      <c r="J16" s="39"/>
      <c r="K16" s="39"/>
      <c r="L16" s="39"/>
      <c r="M16" s="39"/>
      <c r="N16" s="38"/>
    </row>
  </sheetData>
  <mergeCells count="11">
    <mergeCell ref="A2:N2"/>
    <mergeCell ref="A3:N3"/>
    <mergeCell ref="A16:D16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D6" sqref="D6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231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232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233</v>
      </c>
      <c r="B4" s="7" t="s">
        <v>234</v>
      </c>
      <c r="C4" s="8" t="s">
        <v>218</v>
      </c>
      <c r="D4" s="8"/>
      <c r="E4" s="8"/>
      <c r="F4" s="8"/>
      <c r="G4" s="8"/>
      <c r="H4" s="8"/>
      <c r="I4" s="8"/>
      <c r="J4" s="8"/>
      <c r="K4" s="8"/>
      <c r="L4" s="7" t="s">
        <v>127</v>
      </c>
    </row>
    <row r="5" ht="25.5" customHeight="1" spans="1:12">
      <c r="A5" s="9"/>
      <c r="B5" s="9"/>
      <c r="C5" s="10" t="s">
        <v>220</v>
      </c>
      <c r="D5" s="11" t="s">
        <v>235</v>
      </c>
      <c r="E5" s="12"/>
      <c r="F5" s="12"/>
      <c r="G5" s="12"/>
      <c r="H5" s="12"/>
      <c r="I5" s="22"/>
      <c r="J5" s="23" t="s">
        <v>221</v>
      </c>
      <c r="K5" s="23" t="s">
        <v>222</v>
      </c>
      <c r="L5" s="9"/>
    </row>
    <row r="6" ht="81" customHeight="1" spans="1:12">
      <c r="A6" s="13"/>
      <c r="B6" s="13"/>
      <c r="C6" s="10"/>
      <c r="D6" s="14" t="s">
        <v>223</v>
      </c>
      <c r="E6" s="10" t="s">
        <v>224</v>
      </c>
      <c r="F6" s="10" t="s">
        <v>225</v>
      </c>
      <c r="G6" s="10" t="s">
        <v>226</v>
      </c>
      <c r="H6" s="10" t="s">
        <v>227</v>
      </c>
      <c r="I6" s="24" t="s">
        <v>236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77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showGridLines="0" showZeros="0" workbookViewId="0">
      <selection activeCell="C21" sqref="C21"/>
    </sheetView>
  </sheetViews>
  <sheetFormatPr defaultColWidth="6.875" defaultRowHeight="11.25" outlineLevelCol="6"/>
  <cols>
    <col min="1" max="1" width="20.625" style="61" customWidth="1"/>
    <col min="2" max="2" width="43.125" style="61" customWidth="1"/>
    <col min="3" max="5" width="14.625" style="61" customWidth="1"/>
    <col min="6" max="6" width="12" style="61" customWidth="1"/>
    <col min="7" max="7" width="15.625" style="61" customWidth="1"/>
    <col min="8" max="16384" width="6.875" style="61"/>
  </cols>
  <sheetData>
    <row r="1" ht="16.5" customHeight="1" spans="1:7">
      <c r="A1" s="46" t="s">
        <v>38</v>
      </c>
      <c r="B1" s="47"/>
      <c r="C1" s="47"/>
      <c r="D1" s="68"/>
      <c r="E1" s="68"/>
      <c r="F1" s="68"/>
      <c r="G1" s="68"/>
    </row>
    <row r="2" ht="29.25" customHeight="1" spans="1:7">
      <c r="A2" s="70" t="s">
        <v>39</v>
      </c>
      <c r="B2" s="70"/>
      <c r="C2" s="70"/>
      <c r="D2" s="70"/>
      <c r="E2" s="70"/>
      <c r="F2" s="70"/>
      <c r="G2" s="70"/>
    </row>
    <row r="3" ht="26.25" customHeight="1" spans="1:7">
      <c r="A3" s="71"/>
      <c r="B3" s="71"/>
      <c r="C3" s="71"/>
      <c r="D3" s="71"/>
      <c r="E3" s="71"/>
      <c r="F3" s="71"/>
      <c r="G3" s="83" t="s">
        <v>2</v>
      </c>
    </row>
    <row r="4" ht="26.25" customHeight="1" spans="1:7">
      <c r="A4" s="72" t="s">
        <v>40</v>
      </c>
      <c r="B4" s="72"/>
      <c r="C4" s="126" t="s">
        <v>36</v>
      </c>
      <c r="D4" s="84" t="s">
        <v>41</v>
      </c>
      <c r="E4" s="84" t="s">
        <v>42</v>
      </c>
      <c r="F4" s="84" t="s">
        <v>43</v>
      </c>
      <c r="G4" s="126" t="s">
        <v>44</v>
      </c>
    </row>
    <row r="5" s="69" customFormat="1" ht="47.25" customHeight="1" spans="1:7">
      <c r="A5" s="72" t="s">
        <v>45</v>
      </c>
      <c r="B5" s="72" t="s">
        <v>46</v>
      </c>
      <c r="C5" s="127"/>
      <c r="D5" s="84"/>
      <c r="E5" s="84"/>
      <c r="F5" s="84"/>
      <c r="G5" s="127"/>
    </row>
    <row r="6" s="69" customFormat="1" ht="25.5" customHeight="1" spans="1:7">
      <c r="A6" s="73" t="s">
        <v>47</v>
      </c>
      <c r="B6" s="74" t="s">
        <v>48</v>
      </c>
      <c r="C6" s="104">
        <v>236.48</v>
      </c>
      <c r="D6" s="109">
        <v>236.48</v>
      </c>
      <c r="E6" s="80"/>
      <c r="F6" s="80"/>
      <c r="G6" s="80"/>
    </row>
    <row r="7" s="69" customFormat="1" ht="25.5" customHeight="1" spans="1:7">
      <c r="A7" s="73" t="s">
        <v>49</v>
      </c>
      <c r="B7" s="74" t="s">
        <v>50</v>
      </c>
      <c r="C7" s="104">
        <v>236.48</v>
      </c>
      <c r="D7" s="109">
        <v>236.48</v>
      </c>
      <c r="E7" s="80"/>
      <c r="F7" s="80"/>
      <c r="G7" s="80"/>
    </row>
    <row r="8" s="69" customFormat="1" ht="25.5" customHeight="1" spans="1:7">
      <c r="A8" s="73" t="s">
        <v>51</v>
      </c>
      <c r="B8" s="74" t="s">
        <v>52</v>
      </c>
      <c r="C8" s="104">
        <v>236.03</v>
      </c>
      <c r="D8" s="109">
        <v>236.03</v>
      </c>
      <c r="E8" s="80"/>
      <c r="F8" s="80"/>
      <c r="G8" s="80"/>
    </row>
    <row r="9" s="69" customFormat="1" ht="25.5" customHeight="1" spans="1:7">
      <c r="A9" s="73" t="s">
        <v>53</v>
      </c>
      <c r="B9" s="74" t="s">
        <v>54</v>
      </c>
      <c r="C9" s="104">
        <v>0.45</v>
      </c>
      <c r="D9" s="109">
        <v>0.45</v>
      </c>
      <c r="E9" s="80"/>
      <c r="F9" s="80"/>
      <c r="G9" s="80"/>
    </row>
    <row r="10" s="69" customFormat="1" ht="25.5" customHeight="1" spans="1:7">
      <c r="A10" s="73" t="s">
        <v>55</v>
      </c>
      <c r="B10" s="74" t="s">
        <v>56</v>
      </c>
      <c r="C10" s="104">
        <v>74.14</v>
      </c>
      <c r="D10" s="109">
        <v>74.14</v>
      </c>
      <c r="E10" s="80"/>
      <c r="F10" s="80"/>
      <c r="G10" s="80"/>
    </row>
    <row r="11" s="69" customFormat="1" ht="25.5" customHeight="1" spans="1:7">
      <c r="A11" s="73" t="s">
        <v>57</v>
      </c>
      <c r="B11" s="74" t="s">
        <v>58</v>
      </c>
      <c r="C11" s="104">
        <v>74.14</v>
      </c>
      <c r="D11" s="109">
        <v>74.14</v>
      </c>
      <c r="E11" s="80"/>
      <c r="F11" s="80"/>
      <c r="G11" s="80"/>
    </row>
    <row r="12" s="69" customFormat="1" ht="25.5" customHeight="1" spans="1:7">
      <c r="A12" s="73" t="s">
        <v>59</v>
      </c>
      <c r="B12" s="74" t="s">
        <v>60</v>
      </c>
      <c r="C12" s="104">
        <v>10.89</v>
      </c>
      <c r="D12" s="109">
        <v>10.89</v>
      </c>
      <c r="E12" s="80"/>
      <c r="F12" s="80"/>
      <c r="G12" s="80"/>
    </row>
    <row r="13" s="69" customFormat="1" ht="25.5" customHeight="1" spans="1:7">
      <c r="A13" s="73" t="s">
        <v>61</v>
      </c>
      <c r="B13" s="74" t="s">
        <v>62</v>
      </c>
      <c r="C13" s="104">
        <v>23.25</v>
      </c>
      <c r="D13" s="109">
        <v>23.25</v>
      </c>
      <c r="E13" s="80"/>
      <c r="F13" s="80"/>
      <c r="G13" s="80"/>
    </row>
    <row r="14" s="69" customFormat="1" ht="25.5" customHeight="1" spans="1:7">
      <c r="A14" s="73" t="s">
        <v>63</v>
      </c>
      <c r="B14" s="74" t="s">
        <v>64</v>
      </c>
      <c r="C14" s="104">
        <v>40</v>
      </c>
      <c r="D14" s="109">
        <v>40</v>
      </c>
      <c r="E14" s="80"/>
      <c r="F14" s="80"/>
      <c r="G14" s="80"/>
    </row>
    <row r="15" s="69" customFormat="1" ht="25.5" customHeight="1" spans="1:7">
      <c r="A15" s="73" t="s">
        <v>65</v>
      </c>
      <c r="B15" s="74" t="s">
        <v>66</v>
      </c>
      <c r="C15" s="104">
        <v>9.45</v>
      </c>
      <c r="D15" s="109">
        <v>9.45</v>
      </c>
      <c r="E15" s="80"/>
      <c r="F15" s="80"/>
      <c r="G15" s="80"/>
    </row>
    <row r="16" s="69" customFormat="1" ht="25.5" customHeight="1" spans="1:7">
      <c r="A16" s="73" t="s">
        <v>67</v>
      </c>
      <c r="B16" s="74" t="s">
        <v>68</v>
      </c>
      <c r="C16" s="104">
        <v>9.45</v>
      </c>
      <c r="D16" s="109">
        <v>9.45</v>
      </c>
      <c r="E16" s="80"/>
      <c r="F16" s="80"/>
      <c r="G16" s="80"/>
    </row>
    <row r="17" s="69" customFormat="1" ht="25.5" customHeight="1" spans="1:7">
      <c r="A17" s="73" t="s">
        <v>69</v>
      </c>
      <c r="B17" s="74" t="s">
        <v>70</v>
      </c>
      <c r="C17" s="104">
        <v>9.45</v>
      </c>
      <c r="D17" s="109">
        <v>9.45</v>
      </c>
      <c r="E17" s="80"/>
      <c r="F17" s="80"/>
      <c r="G17" s="80"/>
    </row>
    <row r="18" s="69" customFormat="1" ht="25.5" customHeight="1" spans="1:7">
      <c r="A18" s="73" t="s">
        <v>71</v>
      </c>
      <c r="B18" s="74" t="s">
        <v>72</v>
      </c>
      <c r="C18" s="104">
        <v>20.99</v>
      </c>
      <c r="D18" s="109">
        <v>20.99</v>
      </c>
      <c r="E18" s="80"/>
      <c r="F18" s="80"/>
      <c r="G18" s="80"/>
    </row>
    <row r="19" s="69" customFormat="1" ht="25.5" customHeight="1" spans="1:7">
      <c r="A19" s="73" t="s">
        <v>73</v>
      </c>
      <c r="B19" s="74" t="s">
        <v>74</v>
      </c>
      <c r="C19" s="104">
        <v>20.99</v>
      </c>
      <c r="D19" s="109">
        <v>20.99</v>
      </c>
      <c r="E19" s="80"/>
      <c r="F19" s="80"/>
      <c r="G19" s="80"/>
    </row>
    <row r="20" customFormat="1" ht="25.5" customHeight="1" spans="1:7">
      <c r="A20" s="73" t="s">
        <v>75</v>
      </c>
      <c r="B20" s="75" t="s">
        <v>76</v>
      </c>
      <c r="C20" s="125">
        <v>20.99</v>
      </c>
      <c r="D20" s="124">
        <v>20.99</v>
      </c>
      <c r="E20" s="81"/>
      <c r="F20" s="81"/>
      <c r="G20" s="81"/>
    </row>
    <row r="21" ht="25.5" customHeight="1" spans="1:7">
      <c r="A21" s="77" t="s">
        <v>77</v>
      </c>
      <c r="B21" s="78"/>
      <c r="C21" s="104">
        <f>C6+C10+C15+C18</f>
        <v>341.06</v>
      </c>
      <c r="D21" s="104">
        <f>D6+D10+D15+D18</f>
        <v>341.06</v>
      </c>
      <c r="E21" s="76"/>
      <c r="F21" s="76"/>
      <c r="G21" s="76"/>
    </row>
  </sheetData>
  <mergeCells count="8">
    <mergeCell ref="A2:G2"/>
    <mergeCell ref="A4:B4"/>
    <mergeCell ref="A21:B21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showGridLines="0" showZeros="0" topLeftCell="A4" workbookViewId="0">
      <selection activeCell="D22" sqref="D22:E22"/>
    </sheetView>
  </sheetViews>
  <sheetFormatPr defaultColWidth="6.875" defaultRowHeight="11.25" outlineLevelCol="4"/>
  <cols>
    <col min="1" max="1" width="19.375" style="61" customWidth="1"/>
    <col min="2" max="2" width="31.625" style="61" customWidth="1"/>
    <col min="3" max="5" width="24.125" style="61" customWidth="1"/>
    <col min="6" max="16384" width="6.875" style="61"/>
  </cols>
  <sheetData>
    <row r="1" ht="16.5" customHeight="1" spans="1:5">
      <c r="A1" s="46" t="s">
        <v>78</v>
      </c>
      <c r="B1" s="47"/>
      <c r="C1" s="47"/>
      <c r="D1" s="68"/>
      <c r="E1" s="68"/>
    </row>
    <row r="2" ht="16.5" customHeight="1" spans="1:5">
      <c r="A2" s="47"/>
      <c r="B2" s="47"/>
      <c r="C2" s="47"/>
      <c r="D2" s="68"/>
      <c r="E2" s="68"/>
    </row>
    <row r="3" ht="29.25" customHeight="1" spans="1:5">
      <c r="A3" s="70" t="s">
        <v>79</v>
      </c>
      <c r="B3" s="70"/>
      <c r="C3" s="70"/>
      <c r="D3" s="70"/>
      <c r="E3" s="70"/>
    </row>
    <row r="4" ht="26.25" customHeight="1" spans="1:5">
      <c r="A4" s="71"/>
      <c r="B4" s="71"/>
      <c r="C4" s="71"/>
      <c r="D4" s="71"/>
      <c r="E4" s="83" t="s">
        <v>2</v>
      </c>
    </row>
    <row r="5" ht="26.25" customHeight="1" spans="1:5">
      <c r="A5" s="118" t="s">
        <v>40</v>
      </c>
      <c r="B5" s="119"/>
      <c r="C5" s="120" t="s">
        <v>37</v>
      </c>
      <c r="D5" s="120" t="s">
        <v>80</v>
      </c>
      <c r="E5" s="120" t="s">
        <v>81</v>
      </c>
    </row>
    <row r="6" s="69" customFormat="1" ht="27.75" customHeight="1" spans="1:5">
      <c r="A6" s="72" t="s">
        <v>45</v>
      </c>
      <c r="B6" s="72" t="s">
        <v>46</v>
      </c>
      <c r="C6" s="121"/>
      <c r="D6" s="121"/>
      <c r="E6" s="121"/>
    </row>
    <row r="7" s="69" customFormat="1" ht="30" customHeight="1" spans="1:5">
      <c r="A7" s="73" t="s">
        <v>82</v>
      </c>
      <c r="B7" s="74" t="s">
        <v>83</v>
      </c>
      <c r="C7" s="104">
        <v>236.48</v>
      </c>
      <c r="D7" s="109">
        <v>182.98</v>
      </c>
      <c r="E7" s="109">
        <v>53.5</v>
      </c>
    </row>
    <row r="8" s="69" customFormat="1" ht="30" customHeight="1" spans="1:5">
      <c r="A8" s="73" t="s">
        <v>84</v>
      </c>
      <c r="B8" s="74" t="s">
        <v>85</v>
      </c>
      <c r="C8" s="104">
        <v>236.48</v>
      </c>
      <c r="D8" s="109">
        <v>182.98</v>
      </c>
      <c r="E8" s="109">
        <v>53.05</v>
      </c>
    </row>
    <row r="9" s="69" customFormat="1" ht="30" customHeight="1" spans="1:5">
      <c r="A9" s="73" t="s">
        <v>86</v>
      </c>
      <c r="B9" s="74" t="s">
        <v>87</v>
      </c>
      <c r="C9" s="104">
        <v>236.03</v>
      </c>
      <c r="D9" s="109">
        <v>0</v>
      </c>
      <c r="E9" s="109">
        <v>0.45</v>
      </c>
    </row>
    <row r="10" s="69" customFormat="1" ht="30" customHeight="1" spans="1:5">
      <c r="A10" s="73" t="s">
        <v>88</v>
      </c>
      <c r="B10" s="74" t="s">
        <v>89</v>
      </c>
      <c r="C10" s="104">
        <v>0.45</v>
      </c>
      <c r="D10" s="109">
        <v>74.14</v>
      </c>
      <c r="E10" s="109">
        <v>0</v>
      </c>
    </row>
    <row r="11" s="69" customFormat="1" ht="30" customHeight="1" spans="1:5">
      <c r="A11" s="73" t="s">
        <v>90</v>
      </c>
      <c r="B11" s="122" t="s">
        <v>91</v>
      </c>
      <c r="C11" s="123">
        <v>74.14</v>
      </c>
      <c r="D11" s="124">
        <v>74.14</v>
      </c>
      <c r="E11" s="124">
        <v>0</v>
      </c>
    </row>
    <row r="12" s="69" customFormat="1" ht="30" customHeight="1" spans="1:5">
      <c r="A12" s="73" t="s">
        <v>92</v>
      </c>
      <c r="B12" s="122" t="s">
        <v>93</v>
      </c>
      <c r="C12" s="123">
        <v>74.14</v>
      </c>
      <c r="D12" s="124">
        <v>10.89</v>
      </c>
      <c r="E12" s="124">
        <v>0</v>
      </c>
    </row>
    <row r="13" s="69" customFormat="1" ht="30" customHeight="1" spans="1:5">
      <c r="A13" s="73" t="s">
        <v>94</v>
      </c>
      <c r="B13" s="122" t="s">
        <v>95</v>
      </c>
      <c r="C13" s="123">
        <v>10.89</v>
      </c>
      <c r="D13" s="124">
        <v>23.25</v>
      </c>
      <c r="E13" s="124">
        <v>0</v>
      </c>
    </row>
    <row r="14" s="69" customFormat="1" ht="30" customHeight="1" spans="1:5">
      <c r="A14" s="73" t="s">
        <v>96</v>
      </c>
      <c r="B14" s="122" t="s">
        <v>97</v>
      </c>
      <c r="C14" s="123">
        <v>23.25</v>
      </c>
      <c r="D14" s="124">
        <v>40</v>
      </c>
      <c r="E14" s="124">
        <v>0</v>
      </c>
    </row>
    <row r="15" s="69" customFormat="1" ht="30" customHeight="1" spans="1:5">
      <c r="A15" s="73" t="s">
        <v>98</v>
      </c>
      <c r="B15" s="122" t="s">
        <v>99</v>
      </c>
      <c r="C15" s="123">
        <v>40</v>
      </c>
      <c r="D15" s="124">
        <v>9.45</v>
      </c>
      <c r="E15" s="124">
        <v>0</v>
      </c>
    </row>
    <row r="16" customFormat="1" ht="30" customHeight="1" spans="1:5">
      <c r="A16" s="73" t="s">
        <v>100</v>
      </c>
      <c r="B16" s="75" t="s">
        <v>101</v>
      </c>
      <c r="C16" s="125">
        <v>9.45</v>
      </c>
      <c r="D16" s="124">
        <v>9.45</v>
      </c>
      <c r="E16" s="124">
        <v>0</v>
      </c>
    </row>
    <row r="17" customFormat="1" ht="30" customHeight="1" spans="1:5">
      <c r="A17" s="73" t="s">
        <v>102</v>
      </c>
      <c r="B17" s="76" t="s">
        <v>103</v>
      </c>
      <c r="C17" s="106">
        <v>9.45</v>
      </c>
      <c r="D17" s="106">
        <v>9.45</v>
      </c>
      <c r="E17" s="106">
        <v>0</v>
      </c>
    </row>
    <row r="18" customFormat="1" ht="30" customHeight="1" spans="1:5">
      <c r="A18" s="73" t="s">
        <v>104</v>
      </c>
      <c r="B18" s="74" t="s">
        <v>105</v>
      </c>
      <c r="C18" s="104">
        <v>9.45</v>
      </c>
      <c r="D18" s="106">
        <v>20.99</v>
      </c>
      <c r="E18" s="106">
        <v>0</v>
      </c>
    </row>
    <row r="19" ht="30" customHeight="1" spans="1:5">
      <c r="A19" s="73" t="s">
        <v>106</v>
      </c>
      <c r="B19" s="76" t="s">
        <v>107</v>
      </c>
      <c r="C19" s="104">
        <v>20.99</v>
      </c>
      <c r="D19" s="106">
        <v>20.99</v>
      </c>
      <c r="E19" s="106">
        <v>0</v>
      </c>
    </row>
    <row r="20" ht="30" customHeight="1" spans="1:5">
      <c r="A20" s="73" t="s">
        <v>108</v>
      </c>
      <c r="B20" s="74" t="s">
        <v>109</v>
      </c>
      <c r="C20" s="104">
        <v>20.99</v>
      </c>
      <c r="D20" s="106">
        <v>20.99</v>
      </c>
      <c r="E20" s="106">
        <v>0</v>
      </c>
    </row>
    <row r="21" ht="30" customHeight="1" spans="1:5">
      <c r="A21" s="73" t="s">
        <v>110</v>
      </c>
      <c r="B21" s="74" t="s">
        <v>111</v>
      </c>
      <c r="C21" s="104">
        <v>20.99</v>
      </c>
      <c r="D21" s="106">
        <v>20.99</v>
      </c>
      <c r="E21" s="106">
        <v>0</v>
      </c>
    </row>
    <row r="22" ht="30" customHeight="1" spans="1:5">
      <c r="A22" s="77" t="s">
        <v>77</v>
      </c>
      <c r="B22" s="78"/>
      <c r="C22" s="104">
        <f>C7+C11+C16+C19</f>
        <v>341.06</v>
      </c>
      <c r="D22" s="104">
        <f>D7+D11+D16+D19</f>
        <v>287.56</v>
      </c>
      <c r="E22" s="104">
        <f>E7+E11+E16+E19</f>
        <v>53.5</v>
      </c>
    </row>
  </sheetData>
  <mergeCells count="6">
    <mergeCell ref="A3:E3"/>
    <mergeCell ref="A5:B5"/>
    <mergeCell ref="A22:B22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topLeftCell="A7" workbookViewId="0">
      <selection activeCell="E12" sqref="E12:E29"/>
    </sheetView>
  </sheetViews>
  <sheetFormatPr defaultColWidth="6.875" defaultRowHeight="11.25" outlineLevelCol="5"/>
  <cols>
    <col min="1" max="1" width="28.125" style="61" customWidth="1"/>
    <col min="2" max="2" width="14.875" style="61" customWidth="1"/>
    <col min="3" max="3" width="30.375" style="61" customWidth="1"/>
    <col min="4" max="4" width="15.375" style="61" customWidth="1"/>
    <col min="5" max="6" width="17.125" style="61" customWidth="1"/>
    <col min="7" max="16384" width="6.875" style="61"/>
  </cols>
  <sheetData>
    <row r="1" ht="16.5" customHeight="1" spans="1:6">
      <c r="A1" s="71" t="s">
        <v>112</v>
      </c>
      <c r="B1" s="110"/>
      <c r="C1" s="110"/>
      <c r="D1" s="110"/>
      <c r="E1" s="110"/>
      <c r="F1" s="111"/>
    </row>
    <row r="2" ht="18.75" customHeight="1" spans="1:6">
      <c r="A2" s="112"/>
      <c r="B2" s="110"/>
      <c r="C2" s="110"/>
      <c r="D2" s="110"/>
      <c r="E2" s="110"/>
      <c r="F2" s="111"/>
    </row>
    <row r="3" ht="21" customHeight="1" spans="1:6">
      <c r="A3" s="87" t="s">
        <v>113</v>
      </c>
      <c r="B3" s="87"/>
      <c r="C3" s="87"/>
      <c r="D3" s="87"/>
      <c r="E3" s="87"/>
      <c r="F3" s="87"/>
    </row>
    <row r="4" ht="14.25" customHeight="1" spans="1:6">
      <c r="A4" s="113"/>
      <c r="B4" s="113"/>
      <c r="C4" s="113"/>
      <c r="D4" s="113"/>
      <c r="E4" s="113"/>
      <c r="F4" s="89" t="s">
        <v>2</v>
      </c>
    </row>
    <row r="5" ht="24" customHeight="1" spans="1:6">
      <c r="A5" s="131" t="s">
        <v>3</v>
      </c>
      <c r="B5" s="72"/>
      <c r="C5" s="131" t="s">
        <v>4</v>
      </c>
      <c r="D5" s="72"/>
      <c r="E5" s="72"/>
      <c r="F5" s="72"/>
    </row>
    <row r="6" ht="24" customHeight="1" spans="1:6">
      <c r="A6" s="131" t="s">
        <v>5</v>
      </c>
      <c r="B6" s="131" t="s">
        <v>6</v>
      </c>
      <c r="C6" s="72" t="s">
        <v>40</v>
      </c>
      <c r="D6" s="72" t="s">
        <v>6</v>
      </c>
      <c r="E6" s="72"/>
      <c r="F6" s="72"/>
    </row>
    <row r="7" ht="24" customHeight="1" spans="1:6">
      <c r="A7" s="72"/>
      <c r="B7" s="72"/>
      <c r="C7" s="72"/>
      <c r="D7" s="72" t="s">
        <v>114</v>
      </c>
      <c r="E7" s="72" t="s">
        <v>41</v>
      </c>
      <c r="F7" s="72" t="s">
        <v>115</v>
      </c>
    </row>
    <row r="8" ht="28.5" customHeight="1" spans="1:6">
      <c r="A8" s="76" t="s">
        <v>11</v>
      </c>
      <c r="B8" s="80">
        <v>341.06</v>
      </c>
      <c r="C8" s="74" t="s">
        <v>12</v>
      </c>
      <c r="D8" s="74"/>
      <c r="E8" s="74"/>
      <c r="F8" s="80"/>
    </row>
    <row r="9" ht="28.5" customHeight="1" spans="1:6">
      <c r="A9" s="76" t="s">
        <v>13</v>
      </c>
      <c r="B9" s="80"/>
      <c r="C9" s="74" t="s">
        <v>14</v>
      </c>
      <c r="D9" s="74"/>
      <c r="E9" s="74"/>
      <c r="F9" s="80"/>
    </row>
    <row r="10" ht="28.5" customHeight="1" spans="1:6">
      <c r="A10" s="76"/>
      <c r="B10" s="76"/>
      <c r="C10" s="74" t="s">
        <v>16</v>
      </c>
      <c r="D10" s="74"/>
      <c r="E10" s="74"/>
      <c r="F10" s="80"/>
    </row>
    <row r="11" ht="28.5" customHeight="1" spans="1:6">
      <c r="A11" s="76"/>
      <c r="B11" s="76"/>
      <c r="C11" s="76" t="s">
        <v>18</v>
      </c>
      <c r="D11" s="76"/>
      <c r="E11" s="76"/>
      <c r="F11" s="80"/>
    </row>
    <row r="12" ht="28.5" customHeight="1" spans="1:6">
      <c r="A12" s="76"/>
      <c r="B12" s="76"/>
      <c r="C12" s="74" t="s">
        <v>19</v>
      </c>
      <c r="D12" s="104">
        <v>236.48</v>
      </c>
      <c r="E12" s="104">
        <v>236.48</v>
      </c>
      <c r="F12" s="80"/>
    </row>
    <row r="13" ht="28.5" customHeight="1" spans="1:6">
      <c r="A13" s="76"/>
      <c r="B13" s="76"/>
      <c r="C13" s="74" t="s">
        <v>20</v>
      </c>
      <c r="D13" s="104"/>
      <c r="E13" s="104"/>
      <c r="F13" s="80"/>
    </row>
    <row r="14" ht="28.5" customHeight="1" spans="1:6">
      <c r="A14" s="76"/>
      <c r="B14" s="76"/>
      <c r="C14" s="76" t="s">
        <v>21</v>
      </c>
      <c r="D14" s="106"/>
      <c r="E14" s="106"/>
      <c r="F14" s="76"/>
    </row>
    <row r="15" ht="28.5" customHeight="1" spans="1:6">
      <c r="A15" s="76"/>
      <c r="B15" s="76"/>
      <c r="C15" s="76" t="s">
        <v>22</v>
      </c>
      <c r="D15" s="114">
        <v>74.14</v>
      </c>
      <c r="E15" s="114">
        <v>74.14</v>
      </c>
      <c r="F15" s="76"/>
    </row>
    <row r="16" ht="28.5" customHeight="1" spans="1:6">
      <c r="A16" s="76"/>
      <c r="B16" s="76"/>
      <c r="C16" s="74" t="s">
        <v>23</v>
      </c>
      <c r="D16" s="115">
        <v>9.45</v>
      </c>
      <c r="E16" s="115">
        <v>9.45</v>
      </c>
      <c r="F16" s="76"/>
    </row>
    <row r="17" ht="28.5" customHeight="1" spans="1:6">
      <c r="A17" s="76"/>
      <c r="B17" s="76"/>
      <c r="C17" s="74" t="s">
        <v>24</v>
      </c>
      <c r="D17" s="115"/>
      <c r="E17" s="115"/>
      <c r="F17" s="76"/>
    </row>
    <row r="18" ht="28.5" customHeight="1" spans="1:6">
      <c r="A18" s="76"/>
      <c r="B18" s="76"/>
      <c r="C18" s="76" t="s">
        <v>25</v>
      </c>
      <c r="D18" s="114"/>
      <c r="E18" s="114"/>
      <c r="F18" s="76"/>
    </row>
    <row r="19" ht="28.5" customHeight="1" spans="1:6">
      <c r="A19" s="76"/>
      <c r="B19" s="76"/>
      <c r="C19" s="76" t="s">
        <v>26</v>
      </c>
      <c r="D19" s="106"/>
      <c r="E19" s="106"/>
      <c r="F19" s="76"/>
    </row>
    <row r="20" ht="28.5" customHeight="1" spans="1:6">
      <c r="A20" s="76"/>
      <c r="B20" s="76"/>
      <c r="C20" s="76" t="s">
        <v>27</v>
      </c>
      <c r="D20" s="106"/>
      <c r="E20" s="106"/>
      <c r="F20" s="76"/>
    </row>
    <row r="21" ht="28.5" customHeight="1" spans="1:6">
      <c r="A21" s="76"/>
      <c r="B21" s="76"/>
      <c r="C21" s="76" t="s">
        <v>116</v>
      </c>
      <c r="D21" s="106"/>
      <c r="E21" s="106"/>
      <c r="F21" s="76"/>
    </row>
    <row r="22" ht="28.5" customHeight="1" spans="1:6">
      <c r="A22" s="76"/>
      <c r="B22" s="76"/>
      <c r="C22" s="76" t="s">
        <v>29</v>
      </c>
      <c r="D22" s="106"/>
      <c r="E22" s="106"/>
      <c r="F22" s="76"/>
    </row>
    <row r="23" ht="28.5" customHeight="1" spans="1:6">
      <c r="A23" s="76"/>
      <c r="B23" s="76"/>
      <c r="C23" s="76" t="s">
        <v>30</v>
      </c>
      <c r="D23" s="106"/>
      <c r="E23" s="106"/>
      <c r="F23" s="76"/>
    </row>
    <row r="24" ht="28.5" customHeight="1" spans="1:6">
      <c r="A24" s="76"/>
      <c r="B24" s="76"/>
      <c r="C24" s="76" t="s">
        <v>31</v>
      </c>
      <c r="D24" s="106"/>
      <c r="E24" s="106"/>
      <c r="F24" s="76"/>
    </row>
    <row r="25" ht="28.5" customHeight="1" spans="1:6">
      <c r="A25" s="76"/>
      <c r="B25" s="76"/>
      <c r="C25" s="76" t="s">
        <v>32</v>
      </c>
      <c r="D25" s="106">
        <v>20.99</v>
      </c>
      <c r="E25" s="106">
        <v>20.99</v>
      </c>
      <c r="F25" s="76"/>
    </row>
    <row r="26" ht="28.5" customHeight="1" spans="1:6">
      <c r="A26" s="76"/>
      <c r="B26" s="76"/>
      <c r="C26" s="76" t="s">
        <v>33</v>
      </c>
      <c r="D26" s="106"/>
      <c r="E26" s="106"/>
      <c r="F26" s="76"/>
    </row>
    <row r="27" ht="28.5" customHeight="1" spans="1:6">
      <c r="A27" s="76"/>
      <c r="B27" s="76"/>
      <c r="C27" s="76" t="s">
        <v>34</v>
      </c>
      <c r="D27" s="106"/>
      <c r="E27" s="106"/>
      <c r="F27" s="76"/>
    </row>
    <row r="28" ht="28.5" customHeight="1" spans="1:6">
      <c r="A28" s="76"/>
      <c r="B28" s="76"/>
      <c r="C28" s="76" t="s">
        <v>35</v>
      </c>
      <c r="D28" s="116"/>
      <c r="E28" s="116"/>
      <c r="F28" s="76"/>
    </row>
    <row r="29" ht="28.5" customHeight="1" spans="1:6">
      <c r="A29" s="72" t="s">
        <v>36</v>
      </c>
      <c r="B29" s="80">
        <v>341.06</v>
      </c>
      <c r="C29" s="72" t="s">
        <v>37</v>
      </c>
      <c r="D29" s="117">
        <f>D12+D15+D16+D25</f>
        <v>341.06</v>
      </c>
      <c r="E29" s="117">
        <f>E12+E15+E16+E25</f>
        <v>341.06</v>
      </c>
      <c r="F29" s="76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showGridLines="0" showZeros="0" workbookViewId="0">
      <selection activeCell="J23" sqref="J23"/>
    </sheetView>
  </sheetViews>
  <sheetFormatPr defaultColWidth="6.875" defaultRowHeight="11.25"/>
  <cols>
    <col min="1" max="1" width="18.125" style="61" customWidth="1"/>
    <col min="2" max="2" width="36.875" style="61" customWidth="1"/>
    <col min="3" max="8" width="10" style="61" customWidth="1"/>
    <col min="9" max="11" width="10.875" style="61" customWidth="1"/>
    <col min="12" max="16384" width="6.875" style="61"/>
  </cols>
  <sheetData>
    <row r="1" ht="16.5" customHeight="1" spans="1:11">
      <c r="A1" s="46" t="s">
        <v>117</v>
      </c>
      <c r="B1" s="47"/>
      <c r="C1" s="47"/>
      <c r="D1" s="47"/>
      <c r="E1" s="47"/>
      <c r="F1" s="47"/>
      <c r="G1" s="47"/>
      <c r="H1" s="47"/>
      <c r="I1" s="68"/>
      <c r="J1" s="68"/>
      <c r="K1" s="68"/>
    </row>
    <row r="2" ht="16.5" customHeight="1" spans="1:11">
      <c r="A2" s="47"/>
      <c r="B2" s="47"/>
      <c r="C2" s="47"/>
      <c r="D2" s="47"/>
      <c r="E2" s="47"/>
      <c r="F2" s="47"/>
      <c r="G2" s="47"/>
      <c r="H2" s="47"/>
      <c r="I2" s="68"/>
      <c r="J2" s="68"/>
      <c r="K2" s="68"/>
    </row>
    <row r="3" ht="29.25" customHeight="1" spans="1:11">
      <c r="A3" s="70" t="s">
        <v>118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ht="26.25" customHeight="1" spans="1:11">
      <c r="A4" s="103"/>
      <c r="B4" s="103"/>
      <c r="C4" s="103"/>
      <c r="D4" s="103"/>
      <c r="E4" s="103"/>
      <c r="F4" s="103"/>
      <c r="G4" s="103"/>
      <c r="H4" s="103"/>
      <c r="I4" s="103"/>
      <c r="J4" s="79" t="s">
        <v>2</v>
      </c>
      <c r="K4" s="79"/>
    </row>
    <row r="5" ht="26.25" customHeight="1" spans="1:11">
      <c r="A5" s="72" t="s">
        <v>40</v>
      </c>
      <c r="B5" s="72"/>
      <c r="C5" s="72" t="s">
        <v>119</v>
      </c>
      <c r="D5" s="72"/>
      <c r="E5" s="72"/>
      <c r="F5" s="72" t="s">
        <v>120</v>
      </c>
      <c r="G5" s="72"/>
      <c r="H5" s="72"/>
      <c r="I5" s="72" t="s">
        <v>121</v>
      </c>
      <c r="J5" s="72"/>
      <c r="K5" s="72"/>
    </row>
    <row r="6" s="69" customFormat="1" ht="30.75" customHeight="1" spans="1:11">
      <c r="A6" s="72" t="s">
        <v>45</v>
      </c>
      <c r="B6" s="72" t="s">
        <v>46</v>
      </c>
      <c r="C6" s="72" t="s">
        <v>122</v>
      </c>
      <c r="D6" s="72" t="s">
        <v>80</v>
      </c>
      <c r="E6" s="72" t="s">
        <v>81</v>
      </c>
      <c r="F6" s="72" t="s">
        <v>122</v>
      </c>
      <c r="G6" s="72" t="s">
        <v>80</v>
      </c>
      <c r="H6" s="72" t="s">
        <v>81</v>
      </c>
      <c r="I6" s="72" t="s">
        <v>122</v>
      </c>
      <c r="J6" s="72" t="s">
        <v>80</v>
      </c>
      <c r="K6" s="72" t="s">
        <v>81</v>
      </c>
    </row>
    <row r="7" s="69" customFormat="1" ht="30.75" customHeight="1" spans="1:11">
      <c r="A7" s="73" t="s">
        <v>82</v>
      </c>
      <c r="B7" s="74" t="s">
        <v>83</v>
      </c>
      <c r="C7" s="104">
        <v>266.47</v>
      </c>
      <c r="D7" s="104">
        <v>266.47</v>
      </c>
      <c r="E7" s="104"/>
      <c r="F7" s="104">
        <v>341.06</v>
      </c>
      <c r="G7" s="104">
        <v>182.98</v>
      </c>
      <c r="H7" s="104">
        <v>53.5</v>
      </c>
      <c r="I7" s="109">
        <f>(F7-C7)/C7%</f>
        <v>27.9918940218411</v>
      </c>
      <c r="J7" s="109">
        <f>(G7-D7)/D7%</f>
        <v>-31.331857244718</v>
      </c>
      <c r="K7" s="106">
        <v>100</v>
      </c>
    </row>
    <row r="8" s="69" customFormat="1" ht="30.75" customHeight="1" spans="1:11">
      <c r="A8" s="73" t="s">
        <v>84</v>
      </c>
      <c r="B8" s="74" t="s">
        <v>85</v>
      </c>
      <c r="C8" s="104">
        <v>266.47</v>
      </c>
      <c r="D8" s="104">
        <v>266.47</v>
      </c>
      <c r="E8" s="104"/>
      <c r="F8" s="104">
        <v>236.48</v>
      </c>
      <c r="G8" s="104">
        <v>182.98</v>
      </c>
      <c r="H8" s="104">
        <v>53.5</v>
      </c>
      <c r="I8" s="109">
        <f t="shared" ref="I8:I22" si="0">(F8-C8)/C8%</f>
        <v>-11.2545502307952</v>
      </c>
      <c r="J8" s="109">
        <f t="shared" ref="J8:J22" si="1">(G8-D8)/D8%</f>
        <v>-31.331857244718</v>
      </c>
      <c r="K8" s="106">
        <v>100</v>
      </c>
    </row>
    <row r="9" s="69" customFormat="1" ht="30.75" customHeight="1" spans="1:11">
      <c r="A9" s="73" t="s">
        <v>86</v>
      </c>
      <c r="B9" s="74" t="s">
        <v>87</v>
      </c>
      <c r="C9" s="104">
        <v>266.17</v>
      </c>
      <c r="D9" s="104">
        <v>266.17</v>
      </c>
      <c r="E9" s="104"/>
      <c r="F9" s="104">
        <v>236.48</v>
      </c>
      <c r="G9" s="104">
        <v>182.98</v>
      </c>
      <c r="H9" s="104">
        <v>53.05</v>
      </c>
      <c r="I9" s="109">
        <f t="shared" si="0"/>
        <v>-11.1545253033776</v>
      </c>
      <c r="J9" s="109">
        <f t="shared" si="1"/>
        <v>-31.2544614344216</v>
      </c>
      <c r="K9" s="106">
        <v>100</v>
      </c>
    </row>
    <row r="10" s="69" customFormat="1" ht="30.75" customHeight="1" spans="1:11">
      <c r="A10" s="73" t="s">
        <v>88</v>
      </c>
      <c r="B10" s="74" t="s">
        <v>89</v>
      </c>
      <c r="C10" s="104">
        <v>0.3</v>
      </c>
      <c r="D10" s="104">
        <v>0.3</v>
      </c>
      <c r="E10" s="104"/>
      <c r="F10" s="104">
        <v>236.03</v>
      </c>
      <c r="G10" s="104">
        <v>0</v>
      </c>
      <c r="H10" s="104">
        <v>0.45</v>
      </c>
      <c r="I10" s="109">
        <f t="shared" si="0"/>
        <v>78576.6666666667</v>
      </c>
      <c r="J10" s="109">
        <f t="shared" si="1"/>
        <v>-100</v>
      </c>
      <c r="K10" s="106"/>
    </row>
    <row r="11" s="69" customFormat="1" ht="30.75" customHeight="1" spans="1:11">
      <c r="A11" s="73" t="s">
        <v>90</v>
      </c>
      <c r="B11" s="74" t="s">
        <v>91</v>
      </c>
      <c r="C11" s="104">
        <v>79.56</v>
      </c>
      <c r="D11" s="104">
        <v>79.56</v>
      </c>
      <c r="E11" s="104"/>
      <c r="F11" s="104">
        <v>0.45</v>
      </c>
      <c r="G11" s="104">
        <v>74.14</v>
      </c>
      <c r="H11" s="104">
        <v>0</v>
      </c>
      <c r="I11" s="109">
        <f t="shared" si="0"/>
        <v>-99.4343891402715</v>
      </c>
      <c r="J11" s="109">
        <f t="shared" si="1"/>
        <v>-6.81246857717446</v>
      </c>
      <c r="K11" s="106"/>
    </row>
    <row r="12" s="69" customFormat="1" ht="30.75" customHeight="1" spans="1:11">
      <c r="A12" s="73" t="s">
        <v>92</v>
      </c>
      <c r="B12" s="74" t="s">
        <v>93</v>
      </c>
      <c r="C12" s="104">
        <v>79.56</v>
      </c>
      <c r="D12" s="104">
        <v>79.56</v>
      </c>
      <c r="E12" s="104"/>
      <c r="F12" s="104">
        <v>74.14</v>
      </c>
      <c r="G12" s="104">
        <v>74.14</v>
      </c>
      <c r="H12" s="104">
        <v>0</v>
      </c>
      <c r="I12" s="109">
        <f t="shared" si="0"/>
        <v>-6.81246857717446</v>
      </c>
      <c r="J12" s="109">
        <f t="shared" si="1"/>
        <v>-6.81246857717446</v>
      </c>
      <c r="K12" s="106"/>
    </row>
    <row r="13" s="69" customFormat="1" ht="30.75" customHeight="1" spans="1:11">
      <c r="A13" s="73" t="s">
        <v>94</v>
      </c>
      <c r="B13" s="74" t="s">
        <v>95</v>
      </c>
      <c r="C13" s="104">
        <v>9.25</v>
      </c>
      <c r="D13" s="104">
        <v>9.25</v>
      </c>
      <c r="E13" s="104"/>
      <c r="F13" s="104">
        <v>74.14</v>
      </c>
      <c r="G13" s="104">
        <v>10.89</v>
      </c>
      <c r="H13" s="104">
        <v>0</v>
      </c>
      <c r="I13" s="109">
        <f t="shared" si="0"/>
        <v>701.513513513514</v>
      </c>
      <c r="J13" s="109">
        <f t="shared" si="1"/>
        <v>17.7297297297297</v>
      </c>
      <c r="K13" s="106"/>
    </row>
    <row r="14" s="69" customFormat="1" ht="30.75" customHeight="1" spans="1:11">
      <c r="A14" s="73" t="s">
        <v>96</v>
      </c>
      <c r="B14" s="74" t="s">
        <v>97</v>
      </c>
      <c r="C14" s="104">
        <v>34.19</v>
      </c>
      <c r="D14" s="104">
        <v>34.19</v>
      </c>
      <c r="E14" s="104"/>
      <c r="F14" s="104">
        <v>10.89</v>
      </c>
      <c r="G14" s="104">
        <v>23.25</v>
      </c>
      <c r="H14" s="104">
        <v>0</v>
      </c>
      <c r="I14" s="109">
        <f t="shared" si="0"/>
        <v>-68.1485814565662</v>
      </c>
      <c r="J14" s="109">
        <f t="shared" si="1"/>
        <v>-31.9976601345423</v>
      </c>
      <c r="K14" s="106"/>
    </row>
    <row r="15" s="69" customFormat="1" ht="30.75" customHeight="1" spans="1:11">
      <c r="A15" s="73" t="s">
        <v>98</v>
      </c>
      <c r="B15" s="74" t="s">
        <v>99</v>
      </c>
      <c r="C15" s="104">
        <v>36.12</v>
      </c>
      <c r="D15" s="104">
        <v>36.12</v>
      </c>
      <c r="E15" s="104"/>
      <c r="F15" s="104">
        <v>23.25</v>
      </c>
      <c r="G15" s="104">
        <v>40</v>
      </c>
      <c r="H15" s="104">
        <v>0</v>
      </c>
      <c r="I15" s="109">
        <f t="shared" si="0"/>
        <v>-35.6312292358804</v>
      </c>
      <c r="J15" s="109">
        <f t="shared" si="1"/>
        <v>10.7419712070875</v>
      </c>
      <c r="K15" s="106"/>
    </row>
    <row r="16" s="69" customFormat="1" ht="30.75" customHeight="1" spans="1:11">
      <c r="A16" s="74" t="s">
        <v>100</v>
      </c>
      <c r="B16" s="74" t="s">
        <v>101</v>
      </c>
      <c r="C16" s="104">
        <v>13.89</v>
      </c>
      <c r="D16" s="104">
        <v>13.89</v>
      </c>
      <c r="E16" s="104"/>
      <c r="F16" s="104">
        <v>40</v>
      </c>
      <c r="G16" s="104">
        <v>9.45</v>
      </c>
      <c r="H16" s="104">
        <v>0</v>
      </c>
      <c r="I16" s="109">
        <f t="shared" si="0"/>
        <v>187.976961843053</v>
      </c>
      <c r="J16" s="109">
        <f t="shared" si="1"/>
        <v>-31.9654427645788</v>
      </c>
      <c r="K16" s="106"/>
    </row>
    <row r="17" s="69" customFormat="1" ht="30.75" customHeight="1" spans="1:11">
      <c r="A17" s="74" t="s">
        <v>102</v>
      </c>
      <c r="B17" s="105" t="s">
        <v>103</v>
      </c>
      <c r="C17" s="106">
        <v>13.89</v>
      </c>
      <c r="D17" s="106">
        <v>13.89</v>
      </c>
      <c r="E17" s="106"/>
      <c r="F17" s="106">
        <v>9.45</v>
      </c>
      <c r="G17" s="106">
        <v>9.45</v>
      </c>
      <c r="H17" s="106">
        <v>0</v>
      </c>
      <c r="I17" s="109">
        <f t="shared" si="0"/>
        <v>-31.9654427645788</v>
      </c>
      <c r="J17" s="109">
        <f t="shared" si="1"/>
        <v>-31.9654427645788</v>
      </c>
      <c r="K17" s="106"/>
    </row>
    <row r="18" customFormat="1" ht="30.75" customHeight="1" spans="1:11">
      <c r="A18" s="74" t="s">
        <v>104</v>
      </c>
      <c r="B18" s="76" t="s">
        <v>105</v>
      </c>
      <c r="C18" s="106">
        <v>13.89</v>
      </c>
      <c r="D18" s="106">
        <v>13.89</v>
      </c>
      <c r="E18" s="106"/>
      <c r="F18" s="106">
        <v>9.45</v>
      </c>
      <c r="G18" s="106">
        <v>9.45</v>
      </c>
      <c r="H18" s="106">
        <v>0</v>
      </c>
      <c r="I18" s="109">
        <f t="shared" si="0"/>
        <v>-31.9654427645788</v>
      </c>
      <c r="J18" s="109">
        <f t="shared" si="1"/>
        <v>-31.9654427645788</v>
      </c>
      <c r="K18" s="106"/>
    </row>
    <row r="19" ht="30.75" customHeight="1" spans="1:11">
      <c r="A19" s="74" t="s">
        <v>106</v>
      </c>
      <c r="B19" s="74" t="s">
        <v>107</v>
      </c>
      <c r="C19" s="104">
        <v>25.64</v>
      </c>
      <c r="D19" s="104">
        <v>25.64</v>
      </c>
      <c r="E19" s="104"/>
      <c r="F19" s="104">
        <v>9.45</v>
      </c>
      <c r="G19" s="104">
        <v>20.99</v>
      </c>
      <c r="H19" s="104">
        <v>0</v>
      </c>
      <c r="I19" s="109">
        <f t="shared" si="0"/>
        <v>-63.1435257410296</v>
      </c>
      <c r="J19" s="109">
        <f t="shared" si="1"/>
        <v>-18.1357254290172</v>
      </c>
      <c r="K19" s="106"/>
    </row>
    <row r="20" ht="30.75" customHeight="1" spans="1:11">
      <c r="A20" s="74" t="s">
        <v>108</v>
      </c>
      <c r="B20" s="74" t="s">
        <v>109</v>
      </c>
      <c r="C20" s="104">
        <v>25.64</v>
      </c>
      <c r="D20" s="104">
        <v>25.64</v>
      </c>
      <c r="E20" s="104"/>
      <c r="F20" s="104">
        <v>20.99</v>
      </c>
      <c r="G20" s="104">
        <v>20.99</v>
      </c>
      <c r="H20" s="104">
        <v>0</v>
      </c>
      <c r="I20" s="109">
        <f t="shared" si="0"/>
        <v>-18.1357254290172</v>
      </c>
      <c r="J20" s="109">
        <f t="shared" si="1"/>
        <v>-18.1357254290172</v>
      </c>
      <c r="K20" s="106"/>
    </row>
    <row r="21" ht="30.75" customHeight="1" spans="1:11">
      <c r="A21" s="74" t="s">
        <v>110</v>
      </c>
      <c r="B21" s="74" t="s">
        <v>111</v>
      </c>
      <c r="C21" s="104">
        <v>25.64</v>
      </c>
      <c r="D21" s="104">
        <v>25.64</v>
      </c>
      <c r="E21" s="104"/>
      <c r="F21" s="104">
        <v>20.99</v>
      </c>
      <c r="G21" s="104">
        <v>20.99</v>
      </c>
      <c r="H21" s="104">
        <v>0</v>
      </c>
      <c r="I21" s="109">
        <f t="shared" si="0"/>
        <v>-18.1357254290172</v>
      </c>
      <c r="J21" s="109">
        <f t="shared" si="1"/>
        <v>-18.1357254290172</v>
      </c>
      <c r="K21" s="106"/>
    </row>
    <row r="22" ht="30.75" customHeight="1" spans="1:11">
      <c r="A22" s="107" t="s">
        <v>123</v>
      </c>
      <c r="B22" s="108"/>
      <c r="C22" s="104">
        <v>385.56</v>
      </c>
      <c r="D22" s="104">
        <v>385.56</v>
      </c>
      <c r="E22" s="104"/>
      <c r="F22" s="104">
        <f>F7+'[1]2.11预算支出项目分类汇总表'!$L$6</f>
        <v>341.06</v>
      </c>
      <c r="G22" s="104">
        <f>G7+'[1]2.11预算支出项目分类汇总表'!$L$6</f>
        <v>182.98</v>
      </c>
      <c r="H22" s="104">
        <f>H7+'[1]2.11预算支出项目分类汇总表'!$L$6</f>
        <v>53.5</v>
      </c>
      <c r="I22" s="109">
        <f t="shared" si="0"/>
        <v>-11.5416536985164</v>
      </c>
      <c r="J22" s="109">
        <f t="shared" si="1"/>
        <v>-52.5417574437182</v>
      </c>
      <c r="K22" s="106">
        <v>100</v>
      </c>
    </row>
  </sheetData>
  <mergeCells count="7">
    <mergeCell ref="A3:K3"/>
    <mergeCell ref="J4:K4"/>
    <mergeCell ref="A5:B5"/>
    <mergeCell ref="C5:E5"/>
    <mergeCell ref="F5:H5"/>
    <mergeCell ref="I5:K5"/>
    <mergeCell ref="A22:B22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opLeftCell="A2" workbookViewId="0">
      <selection activeCell="B57" sqref="B57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96" t="s">
        <v>124</v>
      </c>
      <c r="B1" s="97"/>
      <c r="C1" s="97"/>
    </row>
    <row r="2" ht="44.25" customHeight="1" spans="1:5">
      <c r="A2" s="98" t="s">
        <v>125</v>
      </c>
      <c r="B2" s="98"/>
      <c r="C2" s="98"/>
      <c r="D2" s="82"/>
      <c r="E2" s="82"/>
    </row>
    <row r="3" ht="20.25" customHeight="1" spans="3:3">
      <c r="C3" s="99" t="s">
        <v>2</v>
      </c>
    </row>
    <row r="4" ht="22.5" customHeight="1" spans="1:3">
      <c r="A4" s="100" t="s">
        <v>126</v>
      </c>
      <c r="B4" s="100" t="s">
        <v>6</v>
      </c>
      <c r="C4" s="100" t="s">
        <v>127</v>
      </c>
    </row>
    <row r="5" ht="22.5" customHeight="1" spans="1:3">
      <c r="A5" s="101" t="s">
        <v>128</v>
      </c>
      <c r="B5" s="101">
        <f>B6+B7+B9+B10+B11+B12+B14+B15+B16</f>
        <v>298.82</v>
      </c>
      <c r="C5" s="101"/>
    </row>
    <row r="6" ht="22.5" customHeight="1" spans="1:3">
      <c r="A6" s="101" t="s">
        <v>129</v>
      </c>
      <c r="B6" s="101">
        <v>94.91</v>
      </c>
      <c r="C6" s="101"/>
    </row>
    <row r="7" ht="22.5" customHeight="1" spans="1:3">
      <c r="A7" s="101" t="s">
        <v>130</v>
      </c>
      <c r="B7" s="101">
        <v>17.57</v>
      </c>
      <c r="C7" s="101"/>
    </row>
    <row r="8" ht="22.5" customHeight="1" spans="1:3">
      <c r="A8" s="101" t="s">
        <v>131</v>
      </c>
      <c r="B8" s="101"/>
      <c r="C8" s="101"/>
    </row>
    <row r="9" ht="22.5" customHeight="1" spans="1:3">
      <c r="A9" s="101" t="s">
        <v>132</v>
      </c>
      <c r="B9" s="101">
        <v>63.82</v>
      </c>
      <c r="C9" s="101"/>
    </row>
    <row r="10" ht="22.5" customHeight="1" spans="1:3">
      <c r="A10" s="101" t="s">
        <v>133</v>
      </c>
      <c r="B10" s="101">
        <v>23.25</v>
      </c>
      <c r="C10" s="101"/>
    </row>
    <row r="11" ht="22.5" customHeight="1" spans="1:3">
      <c r="A11" s="101" t="s">
        <v>134</v>
      </c>
      <c r="B11" s="101">
        <v>40</v>
      </c>
      <c r="C11" s="101"/>
    </row>
    <row r="12" ht="22.5" customHeight="1" spans="1:3">
      <c r="A12" s="101" t="s">
        <v>135</v>
      </c>
      <c r="B12" s="101">
        <v>9.45</v>
      </c>
      <c r="C12" s="101"/>
    </row>
    <row r="13" ht="22.5" customHeight="1" spans="1:3">
      <c r="A13" s="101" t="s">
        <v>136</v>
      </c>
      <c r="B13" s="101"/>
      <c r="C13" s="101"/>
    </row>
    <row r="14" ht="22.5" customHeight="1" spans="1:3">
      <c r="A14" s="101" t="s">
        <v>137</v>
      </c>
      <c r="B14" s="101">
        <v>0.23</v>
      </c>
      <c r="C14" s="101"/>
    </row>
    <row r="15" ht="22.5" customHeight="1" spans="1:3">
      <c r="A15" s="101" t="s">
        <v>138</v>
      </c>
      <c r="B15" s="101">
        <v>20.99</v>
      </c>
      <c r="C15" s="101"/>
    </row>
    <row r="16" ht="22.5" customHeight="1" spans="1:3">
      <c r="A16" s="101" t="s">
        <v>139</v>
      </c>
      <c r="B16" s="101">
        <v>28.6</v>
      </c>
      <c r="C16" s="101"/>
    </row>
    <row r="17" ht="22.5" customHeight="1" spans="1:3">
      <c r="A17" s="101" t="s">
        <v>140</v>
      </c>
      <c r="B17" s="101">
        <f>B18+B19+B23+B29+B32+B37+B39+B40+B44</f>
        <v>30.68</v>
      </c>
      <c r="C17" s="101"/>
    </row>
    <row r="18" ht="22.5" customHeight="1" spans="1:3">
      <c r="A18" s="101" t="s">
        <v>141</v>
      </c>
      <c r="B18" s="101">
        <v>9.8</v>
      </c>
      <c r="C18" s="101"/>
    </row>
    <row r="19" ht="22.5" customHeight="1" spans="1:3">
      <c r="A19" s="101" t="s">
        <v>142</v>
      </c>
      <c r="B19" s="101">
        <v>1.5</v>
      </c>
      <c r="C19" s="101"/>
    </row>
    <row r="20" ht="22.5" customHeight="1" spans="1:3">
      <c r="A20" s="101" t="s">
        <v>143</v>
      </c>
      <c r="B20" s="101"/>
      <c r="C20" s="101"/>
    </row>
    <row r="21" ht="22.5" customHeight="1" spans="1:3">
      <c r="A21" s="101" t="s">
        <v>144</v>
      </c>
      <c r="B21" s="101"/>
      <c r="C21" s="101"/>
    </row>
    <row r="22" ht="22.5" customHeight="1" spans="1:3">
      <c r="A22" s="101" t="s">
        <v>145</v>
      </c>
      <c r="B22" s="101"/>
      <c r="C22" s="101"/>
    </row>
    <row r="23" ht="22.5" customHeight="1" spans="1:3">
      <c r="A23" s="101" t="s">
        <v>146</v>
      </c>
      <c r="B23" s="101">
        <v>0.8</v>
      </c>
      <c r="C23" s="101"/>
    </row>
    <row r="24" ht="22.5" customHeight="1" spans="1:3">
      <c r="A24" s="101" t="s">
        <v>147</v>
      </c>
      <c r="B24" s="101"/>
      <c r="C24" s="101"/>
    </row>
    <row r="25" ht="22.5" customHeight="1" spans="1:3">
      <c r="A25" s="101" t="s">
        <v>148</v>
      </c>
      <c r="B25" s="101"/>
      <c r="C25" s="101"/>
    </row>
    <row r="26" ht="22.5" customHeight="1" spans="1:3">
      <c r="A26" s="101" t="s">
        <v>149</v>
      </c>
      <c r="B26" s="101"/>
      <c r="C26" s="101"/>
    </row>
    <row r="27" ht="22.5" customHeight="1" spans="1:3">
      <c r="A27" s="101" t="s">
        <v>150</v>
      </c>
      <c r="B27" s="101"/>
      <c r="C27" s="101"/>
    </row>
    <row r="28" ht="22.5" customHeight="1" spans="1:3">
      <c r="A28" s="101" t="s">
        <v>151</v>
      </c>
      <c r="B28" s="101"/>
      <c r="C28" s="101"/>
    </row>
    <row r="29" ht="22.5" customHeight="1" spans="1:3">
      <c r="A29" s="101" t="s">
        <v>152</v>
      </c>
      <c r="B29" s="101">
        <v>1.5</v>
      </c>
      <c r="C29" s="101"/>
    </row>
    <row r="30" ht="22.5" customHeight="1" spans="1:3">
      <c r="A30" s="101" t="s">
        <v>153</v>
      </c>
      <c r="B30" s="101"/>
      <c r="C30" s="101"/>
    </row>
    <row r="31" ht="22.5" customHeight="1" spans="1:3">
      <c r="A31" s="101" t="s">
        <v>154</v>
      </c>
      <c r="B31" s="101"/>
      <c r="C31" s="101"/>
    </row>
    <row r="32" ht="22.5" customHeight="1" spans="1:3">
      <c r="A32" s="101" t="s">
        <v>155</v>
      </c>
      <c r="B32" s="101">
        <v>0.9</v>
      </c>
      <c r="C32" s="101"/>
    </row>
    <row r="33" ht="22.5" customHeight="1" spans="1:3">
      <c r="A33" s="101" t="s">
        <v>156</v>
      </c>
      <c r="B33" s="101"/>
      <c r="C33" s="101"/>
    </row>
    <row r="34" ht="22.5" customHeight="1" spans="1:3">
      <c r="A34" s="101" t="s">
        <v>157</v>
      </c>
      <c r="B34" s="101"/>
      <c r="C34" s="101"/>
    </row>
    <row r="35" ht="22.5" customHeight="1" spans="1:3">
      <c r="A35" s="101" t="s">
        <v>158</v>
      </c>
      <c r="B35" s="101"/>
      <c r="C35" s="101"/>
    </row>
    <row r="36" ht="22.5" customHeight="1" spans="1:3">
      <c r="A36" s="101" t="s">
        <v>159</v>
      </c>
      <c r="B36" s="101"/>
      <c r="C36" s="101"/>
    </row>
    <row r="37" ht="22.5" customHeight="1" spans="1:3">
      <c r="A37" s="101" t="s">
        <v>160</v>
      </c>
      <c r="B37" s="101">
        <v>4.2</v>
      </c>
      <c r="C37" s="101"/>
    </row>
    <row r="38" ht="22.5" customHeight="1" spans="1:3">
      <c r="A38" s="101" t="s">
        <v>161</v>
      </c>
      <c r="B38" s="101"/>
      <c r="C38" s="101"/>
    </row>
    <row r="39" ht="22.5" customHeight="1" spans="1:3">
      <c r="A39" s="101" t="s">
        <v>162</v>
      </c>
      <c r="B39" s="101">
        <v>1.26</v>
      </c>
      <c r="C39" s="101"/>
    </row>
    <row r="40" ht="22.5" customHeight="1" spans="1:3">
      <c r="A40" s="101" t="s">
        <v>163</v>
      </c>
      <c r="B40" s="101">
        <v>3.24</v>
      </c>
      <c r="C40" s="101"/>
    </row>
    <row r="41" ht="22.5" customHeight="1" spans="1:3">
      <c r="A41" s="101" t="s">
        <v>164</v>
      </c>
      <c r="B41" s="101"/>
      <c r="C41" s="101"/>
    </row>
    <row r="42" ht="22.5" customHeight="1" spans="1:3">
      <c r="A42" s="101" t="s">
        <v>165</v>
      </c>
      <c r="B42" s="101"/>
      <c r="C42" s="101"/>
    </row>
    <row r="43" ht="22.5" customHeight="1" spans="1:3">
      <c r="A43" s="101" t="s">
        <v>166</v>
      </c>
      <c r="B43" s="101"/>
      <c r="C43" s="101"/>
    </row>
    <row r="44" ht="22.5" customHeight="1" spans="1:3">
      <c r="A44" s="102" t="s">
        <v>167</v>
      </c>
      <c r="B44" s="101">
        <v>7.48</v>
      </c>
      <c r="C44" s="101"/>
    </row>
    <row r="45" ht="22.5" customHeight="1" spans="1:3">
      <c r="A45" s="101" t="s">
        <v>168</v>
      </c>
      <c r="B45" s="101">
        <f>B47+B53+B56</f>
        <v>11.56</v>
      </c>
      <c r="C45" s="101"/>
    </row>
    <row r="46" ht="22.5" customHeight="1" spans="1:3">
      <c r="A46" s="101" t="s">
        <v>169</v>
      </c>
      <c r="B46" s="101"/>
      <c r="C46" s="101"/>
    </row>
    <row r="47" ht="22.5" customHeight="1" spans="1:3">
      <c r="A47" s="101" t="s">
        <v>170</v>
      </c>
      <c r="B47" s="101">
        <v>10.75</v>
      </c>
      <c r="C47" s="101"/>
    </row>
    <row r="48" ht="22.5" customHeight="1" spans="1:3">
      <c r="A48" s="101" t="s">
        <v>171</v>
      </c>
      <c r="B48" s="101"/>
      <c r="C48" s="101"/>
    </row>
    <row r="49" ht="22.5" customHeight="1" spans="1:3">
      <c r="A49" s="101" t="s">
        <v>172</v>
      </c>
      <c r="B49" s="101"/>
      <c r="C49" s="101"/>
    </row>
    <row r="50" ht="22.5" customHeight="1" spans="1:3">
      <c r="A50" s="101" t="s">
        <v>173</v>
      </c>
      <c r="B50" s="101"/>
      <c r="C50" s="101"/>
    </row>
    <row r="51" ht="22.5" customHeight="1" spans="1:3">
      <c r="A51" s="101" t="s">
        <v>174</v>
      </c>
      <c r="B51" s="101"/>
      <c r="C51" s="101"/>
    </row>
    <row r="52" ht="22.5" customHeight="1" spans="1:3">
      <c r="A52" s="101" t="s">
        <v>175</v>
      </c>
      <c r="B52" s="101"/>
      <c r="C52" s="101"/>
    </row>
    <row r="53" ht="22.5" customHeight="1" spans="1:3">
      <c r="A53" s="101" t="s">
        <v>176</v>
      </c>
      <c r="B53" s="101">
        <v>0.45</v>
      </c>
      <c r="C53" s="101"/>
    </row>
    <row r="54" ht="22.5" customHeight="1" spans="1:3">
      <c r="A54" s="101" t="s">
        <v>177</v>
      </c>
      <c r="B54" s="101"/>
      <c r="C54" s="101"/>
    </row>
    <row r="55" ht="22.5" customHeight="1" spans="1:3">
      <c r="A55" s="101" t="s">
        <v>178</v>
      </c>
      <c r="B55" s="101"/>
      <c r="C55" s="101"/>
    </row>
    <row r="56" ht="22.5" customHeight="1" spans="1:3">
      <c r="A56" s="101" t="s">
        <v>179</v>
      </c>
      <c r="B56" s="101">
        <v>0.36</v>
      </c>
      <c r="C56" s="101"/>
    </row>
    <row r="57" ht="22.5" customHeight="1" spans="1:3">
      <c r="A57" s="100" t="s">
        <v>123</v>
      </c>
      <c r="B57" s="101">
        <f>B45+B17+B5</f>
        <v>341.06</v>
      </c>
      <c r="C57" s="101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tabSelected="1" workbookViewId="0">
      <selection activeCell="B6" sqref="B6:B11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71" t="s">
        <v>180</v>
      </c>
    </row>
    <row r="2" ht="19.5" customHeight="1" spans="1:2">
      <c r="A2" s="85"/>
      <c r="B2" s="86"/>
    </row>
    <row r="3" ht="30" customHeight="1" spans="1:2">
      <c r="A3" s="87" t="s">
        <v>181</v>
      </c>
      <c r="B3" s="87"/>
    </row>
    <row r="4" ht="16.5" customHeight="1" spans="1:2">
      <c r="A4" s="88"/>
      <c r="B4" s="89" t="s">
        <v>2</v>
      </c>
    </row>
    <row r="5" ht="38.25" customHeight="1" spans="1:2">
      <c r="A5" s="90" t="s">
        <v>5</v>
      </c>
      <c r="B5" s="90" t="s">
        <v>120</v>
      </c>
    </row>
    <row r="6" ht="38.25" customHeight="1" spans="1:2">
      <c r="A6" s="91" t="s">
        <v>182</v>
      </c>
      <c r="B6" s="72"/>
    </row>
    <row r="7" ht="38.25" customHeight="1" spans="1:2">
      <c r="A7" s="76" t="s">
        <v>183</v>
      </c>
      <c r="B7" s="72"/>
    </row>
    <row r="8" ht="38.25" customHeight="1" spans="1:2">
      <c r="A8" s="76" t="s">
        <v>184</v>
      </c>
      <c r="B8" s="72"/>
    </row>
    <row r="9" ht="38.25" customHeight="1" spans="1:2">
      <c r="A9" s="92" t="s">
        <v>185</v>
      </c>
      <c r="B9" s="72"/>
    </row>
    <row r="10" ht="38.25" customHeight="1" spans="1:2">
      <c r="A10" s="93" t="s">
        <v>186</v>
      </c>
      <c r="B10" s="72"/>
    </row>
    <row r="11" ht="38.25" customHeight="1" spans="1:2">
      <c r="A11" s="94" t="s">
        <v>187</v>
      </c>
      <c r="B11" s="72"/>
    </row>
    <row r="12" ht="91.5" customHeight="1" spans="1:2">
      <c r="A12" s="95" t="s">
        <v>188</v>
      </c>
      <c r="B12" s="95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A7" sqref="A7:A16"/>
    </sheetView>
  </sheetViews>
  <sheetFormatPr defaultColWidth="6.875" defaultRowHeight="14.25" outlineLevelCol="6"/>
  <cols>
    <col min="1" max="2" width="38.7" style="61" customWidth="1"/>
    <col min="3" max="3" width="41.6" style="61" customWidth="1"/>
    <col min="4" max="7" width="9.875" style="61" customWidth="1"/>
    <col min="8" max="16380" width="6.875" style="61"/>
  </cols>
  <sheetData>
    <row r="1" ht="16.5" customHeight="1" spans="1:7">
      <c r="A1" s="46" t="s">
        <v>189</v>
      </c>
      <c r="B1" s="47"/>
      <c r="C1" s="47"/>
      <c r="D1" s="47"/>
      <c r="E1" s="47"/>
      <c r="F1" s="68"/>
      <c r="G1" s="68"/>
    </row>
    <row r="2" ht="16.5" customHeight="1" spans="1:7">
      <c r="A2" s="47"/>
      <c r="B2" s="47"/>
      <c r="C2" s="47"/>
      <c r="D2" s="47"/>
      <c r="E2" s="47"/>
      <c r="F2" s="68"/>
      <c r="G2" s="68"/>
    </row>
    <row r="3" ht="29.25" customHeight="1" spans="1:7">
      <c r="A3" s="70" t="s">
        <v>190</v>
      </c>
      <c r="B3" s="70"/>
      <c r="C3" s="70"/>
      <c r="D3" s="82"/>
      <c r="E3" s="82"/>
      <c r="F3" s="82"/>
      <c r="G3" s="82"/>
    </row>
    <row r="4" ht="26.25" customHeight="1" spans="1:7">
      <c r="A4" s="71"/>
      <c r="B4" s="71"/>
      <c r="C4" s="83" t="s">
        <v>2</v>
      </c>
      <c r="D4" s="71"/>
      <c r="E4" s="71"/>
      <c r="F4" s="83"/>
      <c r="G4" s="83"/>
    </row>
    <row r="5" ht="29" customHeight="1" spans="1:3">
      <c r="A5" s="72" t="s">
        <v>40</v>
      </c>
      <c r="B5" s="72"/>
      <c r="C5" s="84" t="s">
        <v>191</v>
      </c>
    </row>
    <row r="6" ht="29" customHeight="1" spans="1:3">
      <c r="A6" s="72" t="s">
        <v>45</v>
      </c>
      <c r="B6" s="72" t="s">
        <v>46</v>
      </c>
      <c r="C6" s="84"/>
    </row>
    <row r="7" ht="29" customHeight="1" spans="1:3">
      <c r="A7" s="73"/>
      <c r="C7" s="80"/>
    </row>
    <row r="8" ht="29" customHeight="1" spans="1:3">
      <c r="A8" s="73"/>
      <c r="B8" s="74"/>
      <c r="C8" s="80"/>
    </row>
    <row r="9" ht="29" customHeight="1" spans="1:3">
      <c r="A9" s="73"/>
      <c r="B9" s="74"/>
      <c r="C9" s="80"/>
    </row>
    <row r="10" ht="29" customHeight="1" spans="1:3">
      <c r="A10" s="73"/>
      <c r="B10" s="74"/>
      <c r="C10" s="80"/>
    </row>
    <row r="11" ht="29" customHeight="1" spans="1:3">
      <c r="A11" s="73"/>
      <c r="B11" s="74"/>
      <c r="C11" s="80"/>
    </row>
    <row r="12" ht="29" customHeight="1" spans="1:3">
      <c r="A12" s="73"/>
      <c r="B12" s="75"/>
      <c r="C12" s="81"/>
    </row>
    <row r="13" ht="29" customHeight="1" spans="1:3">
      <c r="A13" s="73"/>
      <c r="B13" s="76"/>
      <c r="C13" s="76"/>
    </row>
    <row r="14" ht="29" customHeight="1" spans="1:3">
      <c r="A14" s="73"/>
      <c r="B14" s="74"/>
      <c r="C14" s="76"/>
    </row>
    <row r="15" ht="29" customHeight="1" spans="1:3">
      <c r="A15" s="73"/>
      <c r="B15" s="74"/>
      <c r="C15" s="76"/>
    </row>
    <row r="16" ht="29" customHeight="1" spans="1:3">
      <c r="A16" s="73"/>
      <c r="B16" s="74"/>
      <c r="C16" s="76"/>
    </row>
    <row r="17" ht="29" customHeight="1" spans="1:3">
      <c r="A17" s="77" t="s">
        <v>77</v>
      </c>
      <c r="B17" s="78"/>
      <c r="C17" s="76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A7" sqref="A7:A16"/>
    </sheetView>
  </sheetViews>
  <sheetFormatPr defaultColWidth="6.875" defaultRowHeight="11.25"/>
  <cols>
    <col min="1" max="1" width="18.125" style="61" customWidth="1"/>
    <col min="2" max="2" width="15.375" style="61" customWidth="1"/>
    <col min="3" max="11" width="9.875" style="61" customWidth="1"/>
    <col min="12" max="16384" width="6.875" style="61"/>
  </cols>
  <sheetData>
    <row r="1" ht="16.5" customHeight="1" spans="1:11">
      <c r="A1" s="46" t="s">
        <v>192</v>
      </c>
      <c r="B1" s="47"/>
      <c r="C1" s="47"/>
      <c r="D1" s="47"/>
      <c r="E1" s="47"/>
      <c r="F1" s="47"/>
      <c r="G1" s="47"/>
      <c r="H1" s="47"/>
      <c r="I1" s="47"/>
      <c r="J1" s="68"/>
      <c r="K1" s="68"/>
    </row>
    <row r="2" ht="16.5" customHeight="1" spans="1:11">
      <c r="A2" s="47"/>
      <c r="B2" s="47"/>
      <c r="C2" s="47"/>
      <c r="D2" s="47"/>
      <c r="E2" s="47"/>
      <c r="F2" s="47"/>
      <c r="G2" s="47"/>
      <c r="H2" s="47"/>
      <c r="I2" s="47"/>
      <c r="J2" s="68"/>
      <c r="K2" s="68"/>
    </row>
    <row r="3" ht="29.25" customHeight="1" spans="1:11">
      <c r="A3" s="70" t="s">
        <v>193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ht="26.25" customHeight="1" spans="1:11">
      <c r="A4" s="71"/>
      <c r="B4" s="71"/>
      <c r="C4" s="71"/>
      <c r="D4" s="71"/>
      <c r="E4" s="71"/>
      <c r="F4" s="71"/>
      <c r="G4" s="71"/>
      <c r="H4" s="71"/>
      <c r="I4" s="71"/>
      <c r="J4" s="79" t="s">
        <v>2</v>
      </c>
      <c r="K4" s="79"/>
    </row>
    <row r="5" ht="26.25" customHeight="1" spans="1:11">
      <c r="A5" s="72" t="s">
        <v>40</v>
      </c>
      <c r="B5" s="72"/>
      <c r="C5" s="72" t="s">
        <v>119</v>
      </c>
      <c r="D5" s="72"/>
      <c r="E5" s="72"/>
      <c r="F5" s="72" t="s">
        <v>120</v>
      </c>
      <c r="G5" s="72"/>
      <c r="H5" s="72"/>
      <c r="I5" s="72" t="s">
        <v>194</v>
      </c>
      <c r="J5" s="72"/>
      <c r="K5" s="72"/>
    </row>
    <row r="6" s="69" customFormat="1" ht="27.75" customHeight="1" spans="1:11">
      <c r="A6" s="72" t="s">
        <v>45</v>
      </c>
      <c r="B6" s="72" t="s">
        <v>46</v>
      </c>
      <c r="C6" s="72" t="s">
        <v>122</v>
      </c>
      <c r="D6" s="72" t="s">
        <v>80</v>
      </c>
      <c r="E6" s="72" t="s">
        <v>81</v>
      </c>
      <c r="F6" s="72" t="s">
        <v>122</v>
      </c>
      <c r="G6" s="72" t="s">
        <v>80</v>
      </c>
      <c r="H6" s="72" t="s">
        <v>81</v>
      </c>
      <c r="I6" s="72" t="s">
        <v>122</v>
      </c>
      <c r="J6" s="72" t="s">
        <v>80</v>
      </c>
      <c r="K6" s="72" t="s">
        <v>81</v>
      </c>
    </row>
    <row r="7" s="69" customFormat="1" ht="30" customHeight="1" spans="1:11">
      <c r="A7" s="73"/>
      <c r="B7" s="74"/>
      <c r="C7" s="74"/>
      <c r="D7" s="74"/>
      <c r="E7" s="74"/>
      <c r="F7" s="74"/>
      <c r="G7" s="74"/>
      <c r="H7" s="74"/>
      <c r="I7" s="74"/>
      <c r="J7" s="80"/>
      <c r="K7" s="80"/>
    </row>
    <row r="8" s="69" customFormat="1" ht="30" customHeight="1" spans="1:11">
      <c r="A8" s="73"/>
      <c r="B8" s="74"/>
      <c r="C8" s="74"/>
      <c r="D8" s="74"/>
      <c r="E8" s="74"/>
      <c r="F8" s="74"/>
      <c r="G8" s="74"/>
      <c r="H8" s="74"/>
      <c r="I8" s="74"/>
      <c r="J8" s="80"/>
      <c r="K8" s="80"/>
    </row>
    <row r="9" s="69" customFormat="1" ht="30" customHeight="1" spans="1:11">
      <c r="A9" s="73"/>
      <c r="B9" s="74"/>
      <c r="C9" s="74"/>
      <c r="D9" s="74"/>
      <c r="E9" s="74"/>
      <c r="F9" s="74"/>
      <c r="G9" s="74"/>
      <c r="H9" s="74"/>
      <c r="I9" s="74"/>
      <c r="J9" s="80"/>
      <c r="K9" s="80"/>
    </row>
    <row r="10" s="69" customFormat="1" ht="30" customHeight="1" spans="1:11">
      <c r="A10" s="73"/>
      <c r="B10" s="74"/>
      <c r="C10" s="74"/>
      <c r="D10" s="74"/>
      <c r="E10" s="74"/>
      <c r="F10" s="74"/>
      <c r="G10" s="74"/>
      <c r="H10" s="74"/>
      <c r="I10" s="74"/>
      <c r="J10" s="80"/>
      <c r="K10" s="80"/>
    </row>
    <row r="11" customFormat="1" ht="30" customHeight="1" spans="1:11">
      <c r="A11" s="73"/>
      <c r="B11" s="75"/>
      <c r="C11" s="75"/>
      <c r="D11" s="75"/>
      <c r="E11" s="75"/>
      <c r="F11" s="75"/>
      <c r="G11" s="75"/>
      <c r="H11" s="75"/>
      <c r="I11" s="75"/>
      <c r="J11" s="81"/>
      <c r="K11" s="81"/>
    </row>
    <row r="12" customFormat="1" ht="30" customHeight="1" spans="1:11">
      <c r="A12" s="73"/>
      <c r="B12" s="76"/>
      <c r="C12" s="76"/>
      <c r="D12" s="76"/>
      <c r="E12" s="76"/>
      <c r="F12" s="76"/>
      <c r="G12" s="76"/>
      <c r="H12" s="76"/>
      <c r="I12" s="76"/>
      <c r="J12" s="76"/>
      <c r="K12" s="76"/>
    </row>
    <row r="13" customFormat="1" ht="30" customHeight="1" spans="1:11">
      <c r="A13" s="73"/>
      <c r="B13" s="74"/>
      <c r="C13" s="74"/>
      <c r="D13" s="74"/>
      <c r="E13" s="74"/>
      <c r="F13" s="74"/>
      <c r="G13" s="74"/>
      <c r="H13" s="74"/>
      <c r="I13" s="74"/>
      <c r="J13" s="76"/>
      <c r="K13" s="76"/>
    </row>
    <row r="14" ht="30" customHeight="1" spans="1:11">
      <c r="A14" s="73"/>
      <c r="B14" s="76"/>
      <c r="C14" s="76"/>
      <c r="D14" s="76"/>
      <c r="E14" s="76"/>
      <c r="F14" s="76"/>
      <c r="G14" s="76"/>
      <c r="H14" s="76"/>
      <c r="I14" s="74"/>
      <c r="J14" s="76"/>
      <c r="K14" s="76"/>
    </row>
    <row r="15" ht="30" customHeight="1" spans="1:11">
      <c r="A15" s="73"/>
      <c r="B15" s="74"/>
      <c r="C15" s="74"/>
      <c r="D15" s="74"/>
      <c r="E15" s="74"/>
      <c r="F15" s="74"/>
      <c r="G15" s="74"/>
      <c r="H15" s="74"/>
      <c r="I15" s="74"/>
      <c r="J15" s="76"/>
      <c r="K15" s="76"/>
    </row>
    <row r="16" ht="30" customHeight="1" spans="1:11">
      <c r="A16" s="73"/>
      <c r="B16" s="74"/>
      <c r="C16" s="74"/>
      <c r="D16" s="74"/>
      <c r="E16" s="74"/>
      <c r="F16" s="74"/>
      <c r="G16" s="74"/>
      <c r="H16" s="74"/>
      <c r="I16" s="74"/>
      <c r="J16" s="76"/>
      <c r="K16" s="76"/>
    </row>
    <row r="17" ht="30" customHeight="1" spans="1:11">
      <c r="A17" s="77" t="s">
        <v>77</v>
      </c>
      <c r="B17" s="78"/>
      <c r="C17" s="74"/>
      <c r="D17" s="74"/>
      <c r="E17" s="74"/>
      <c r="F17" s="74"/>
      <c r="G17" s="74"/>
      <c r="H17" s="74"/>
      <c r="I17" s="74"/>
      <c r="J17" s="76"/>
      <c r="K17" s="76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1996-12-17T01:32:00Z</dcterms:created>
  <cp:lastPrinted>2019-03-08T08:00:00Z</cp:lastPrinted>
  <dcterms:modified xsi:type="dcterms:W3CDTF">2022-04-20T10:07:04Z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F735E115F1F440EDA15C0B4DDD61D61F</vt:lpwstr>
  </property>
</Properties>
</file>