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6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<sst xmlns="http://schemas.openxmlformats.org/spreadsheetml/2006/main" count="383" uniqueCount="217">
  <si>
    <t>表1</t>
  </si>
  <si>
    <t>孝义市第十中学2022年部门收支总表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</si>
  <si>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</si>
  <si>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</si>
  <si>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</si>
  <si>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</si>
  <si>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</si>
  <si>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</si>
  <si>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</si>
  <si>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</si>
  <si>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</si>
  <si>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</si>
  <si>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</si>
  <si>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</si>
  <si>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</si>
  <si>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</si>
  <si>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</si>
  <si>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</si>
  <si>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</si>
  <si>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</si>
  <si>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</si>
  <si>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</si>
  <si>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</si>
  <si>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</si>
  <si>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</si>
  <si>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</si>
  <si>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</si>
  <si>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</si>
  <si>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</si>
  <si>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</si>
  <si>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</si>
  <si>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</si>
  <si>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</si>
  <si>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</si>
  <si>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</si>
  <si>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</si>
  <si>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</si>
  <si>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</si>
  <si>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</si>
  <si>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孝义市第十中学2022年部门收入总表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</si>
  <si>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</si>
  <si>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</si>
  <si>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</si>
  <si>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</si>
  <si>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</si>
  <si>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</si>
  <si>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</si>
  <si>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</si>
  <si>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[205]教育支出</t>
  </si>
  <si>
    <t>　20502</t>
  </si>
  <si>
    <t>　[20502]普通教育</t>
  </si>
  <si>
    <t>　　2050203</t>
  </si>
  <si>
    <t>　　[2050203]初中教育</t>
  </si>
  <si>
    <t>　　2050299</t>
  </si>
  <si>
    <t>　　[2050299]其他普通教育支出</t>
  </si>
  <si>
    <t>　20509</t>
  </si>
  <si>
    <t>　[20509]教育费附加安排的支出</t>
  </si>
  <si>
    <t>　　2050999</t>
  </si>
  <si>
    <t>　　[2050999]其他教育费附加安排的支出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</si>
  <si>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</si>
  <si>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</si>
  <si>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</si>
  <si>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</si>
  <si>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</si>
  <si>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</si>
  <si>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</si>
  <si>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</si>
  <si>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</si>
  <si>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</si>
  <si>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</si>
  <si>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</si>
  <si>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</si>
  <si>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</si>
  <si>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</si>
  <si>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</si>
  <si>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</si>
  <si>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</si>
  <si>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</si>
  <si>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</si>
  <si>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</si>
  <si>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</si>
  <si>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</si>
  <si>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</si>
  <si>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孝义市第十中学2022年部门支出总表</t>
  </si>
  <si>
    <t>基本支出</t>
  </si>
  <si>
    <t>项目支出</t>
  </si>
  <si>
    <t>　205</t>
  </si>
  <si>
    <t>　208</t>
  </si>
  <si>
    <t>　210</t>
  </si>
  <si>
    <t>　221</t>
  </si>
  <si>
    <t>表4</t>
  </si>
  <si>
    <t>孝义市第十中学2022年财政拨款收支总表</t>
  </si>
  <si>
    <t>小计</t>
  </si>
  <si>
    <t>政府性基金预算</t>
  </si>
  <si>
    <t>十五、资源勘探信息等支出</t>
  </si>
  <si>
    <t>表5</t>
  </si>
  <si>
    <t>孝义市第十中学2022年一般公共预算支出表</t>
  </si>
  <si>
    <t>2021年预算数</t>
  </si>
  <si>
    <t>2022年预算数</t>
  </si>
  <si>
    <t>2022年预算数比2021年预算数增减%</t>
  </si>
  <si>
    <t>合计</t>
  </si>
  <si>
    <t>表6</t>
  </si>
  <si>
    <t>孝义市第十中学2022年一般公共预算基本支出经济科目表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</si>
  <si>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</si>
  <si>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</si>
  <si>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</si>
  <si>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</si>
  <si>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</si>
  <si>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</si>
  <si>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</si>
  <si>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</si>
  <si>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</si>
  <si>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</si>
  <si>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</si>
  <si>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</si>
  <si>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</si>
  <si>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</si>
  <si>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</si>
  <si>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</si>
  <si>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</si>
  <si>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</si>
  <si>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</si>
  <si>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</si>
  <si>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</si>
  <si>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</si>
  <si>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</si>
  <si>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</si>
  <si>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</si>
  <si>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</si>
  <si>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</si>
  <si>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</si>
  <si>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</si>
  <si>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</si>
  <si>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</si>
  <si>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</si>
  <si>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</si>
  <si>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</si>
  <si>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</si>
  <si>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</si>
  <si>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</si>
  <si>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</si>
  <si>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</si>
  <si>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</si>
  <si>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</si>
  <si>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</si>
  <si>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</si>
  <si>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</si>
  <si>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</si>
  <si>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</si>
  <si>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</si>
  <si>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</si>
  <si>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</si>
  <si>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</si>
  <si>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</si>
  <si>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</si>
  <si>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</si>
  <si>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</si>
  <si>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</si>
  <si>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</si>
  <si>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孝义市第十中学2022年一般公共预算“三公”经费支出情况统计表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</si>
  <si>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</si>
  <si>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</si>
  <si>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</si>
  <si>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</si>
  <si>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</si>
  <si>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</si>
  <si>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</si>
  <si>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</si>
  <si>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孝义市第十中学2022年政府性基金预算收入表</t>
  </si>
  <si>
    <t>政府性基金预算收入</t>
  </si>
  <si>
    <t>表9</t>
  </si>
  <si>
    <t>孝义市第十中学2022年政府性基金预算支出表</t>
  </si>
  <si>
    <t>2022年预算比2021年预算数增减</t>
  </si>
  <si>
    <t>表10</t>
  </si>
  <si>
    <t>孝义市第十中学2022年国有资本经营预算收支预算表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</si>
  <si>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</si>
  <si>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</si>
  <si>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</si>
  <si>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</si>
  <si>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孝义市第十中学2022年一般公共预算重点项目绩效目标表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</si>
  <si>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</si>
  <si>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</si>
  <si>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</si>
  <si>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</si>
  <si>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</si>
  <si>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</si>
  <si>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</si>
  <si>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</si>
  <si>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</si>
  <si>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</si>
  <si>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</si>
  <si>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孝义市第十中学2022年政府采购预算表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</si>
  <si>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</si>
  <si>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</si>
  <si>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</si>
  <si>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</si>
  <si>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</si>
  <si>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</si>
  <si>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</si>
  <si>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</si>
  <si>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</si>
  <si>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</si>
  <si>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</si>
  <si>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</si>
  <si>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</si>
  <si>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</si>
  <si>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</si>
  <si>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校园监控</t>
  </si>
  <si>
    <t>套</t>
  </si>
  <si>
    <t>全彩电子屏</t>
  </si>
  <si>
    <t>平米</t>
  </si>
  <si>
    <t>表13</t>
  </si>
  <si>
    <t>孝义市第十中学2022年政府购买服务支出预算表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</si>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</sst>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1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3" fillId="24" borderId="17" applyNumberFormat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left"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0" fillId="0" borderId="9" xfId="0" applyNumberFormat="1" applyFont="1" applyFill="1" applyBorder="1" applyAlignment="1" applyProtection="1">
      <alignment horizontal="right" vertical="center"/>
    </xf>
    <xf numFmtId="4" fontId="9" fillId="0" borderId="9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right" vertical="center"/>
    </xf>
    <xf numFmtId="176" fontId="9" fillId="0" borderId="9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9" fillId="0" borderId="14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Border="1" applyProtection="1"/>
    <xf numFmtId="176" fontId="3" fillId="0" borderId="0" xfId="0" applyNumberFormat="1" applyFont="1" applyProtection="1"/>
    <xf numFmtId="176" fontId="9" fillId="0" borderId="15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9" workbookViewId="0">
      <selection activeCell="H26" sqref="H26:H2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17"/>
      <c r="B4" s="117"/>
      <c r="C4" s="117"/>
      <c r="D4" s="117"/>
      <c r="E4" s="117"/>
      <c r="F4" s="117"/>
      <c r="G4" s="117"/>
      <c r="H4" s="89" t="s">
        <v>2</v>
      </c>
    </row>
    <row r="5" ht="24" customHeight="1" spans="1:8">
      <c r="A5" s="134" t="s">
        <v>3</v>
      </c>
      <c r="B5" s="71"/>
      <c r="C5" s="71"/>
      <c r="D5" s="71"/>
      <c r="E5" s="134" t="s">
        <v>4</v>
      </c>
      <c r="F5" s="71"/>
      <c r="G5" s="71"/>
      <c r="H5" s="71"/>
    </row>
    <row r="6" ht="24" customHeight="1" spans="1:8">
      <c r="A6" s="135" t="s">
        <v>5</v>
      </c>
      <c r="B6" s="124" t="s">
        <v>6</v>
      </c>
      <c r="C6" s="130"/>
      <c r="D6" s="125"/>
      <c r="E6" s="128" t="s">
        <v>7</v>
      </c>
      <c r="F6" s="124" t="s">
        <v>6</v>
      </c>
      <c r="G6" s="130"/>
      <c r="H6" s="125"/>
    </row>
    <row r="7" ht="48.75" customHeight="1" spans="1:8">
      <c r="A7" s="127"/>
      <c r="B7" s="84" t="s">
        <v>8</v>
      </c>
      <c r="C7" s="84" t="s">
        <v>9</v>
      </c>
      <c r="D7" s="84" t="s">
        <v>10</v>
      </c>
      <c r="E7" s="129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76">
        <v>1166.78</v>
      </c>
      <c r="C8" s="111">
        <v>1238.234155</v>
      </c>
      <c r="D8" s="131">
        <f>(C8-B8)/B8</f>
        <v>0.0612404694972489</v>
      </c>
      <c r="E8" s="73" t="s">
        <v>12</v>
      </c>
      <c r="F8" s="73"/>
      <c r="G8" s="73"/>
      <c r="H8" s="80"/>
    </row>
    <row r="9" ht="24" customHeight="1" spans="1:8">
      <c r="A9" s="76" t="s">
        <v>13</v>
      </c>
      <c r="B9" s="76"/>
      <c r="C9" s="118"/>
      <c r="D9" s="131"/>
      <c r="E9" s="73" t="s">
        <v>14</v>
      </c>
      <c r="F9" s="73"/>
      <c r="G9" s="73"/>
      <c r="H9" s="80"/>
    </row>
    <row r="10" ht="24" customHeight="1" spans="1:8">
      <c r="A10" s="76" t="s">
        <v>15</v>
      </c>
      <c r="B10" s="76"/>
      <c r="C10" s="118"/>
      <c r="D10" s="118"/>
      <c r="E10" s="73" t="s">
        <v>16</v>
      </c>
      <c r="F10" s="73"/>
      <c r="G10" s="73"/>
      <c r="H10" s="80"/>
    </row>
    <row r="11" ht="24" customHeight="1" spans="1:8">
      <c r="A11" s="76" t="s">
        <v>17</v>
      </c>
      <c r="B11" s="76"/>
      <c r="C11" s="118"/>
      <c r="D11" s="118"/>
      <c r="E11" s="76" t="s">
        <v>18</v>
      </c>
      <c r="F11" s="76"/>
      <c r="G11" s="76"/>
      <c r="H11" s="80"/>
    </row>
    <row r="12" ht="24" customHeight="1" spans="1:8">
      <c r="A12" s="76"/>
      <c r="B12" s="76"/>
      <c r="C12" s="118"/>
      <c r="D12" s="118"/>
      <c r="E12" s="73" t="s">
        <v>19</v>
      </c>
      <c r="F12" s="108">
        <v>942.29</v>
      </c>
      <c r="G12" s="111">
        <v>1007.226194</v>
      </c>
      <c r="H12" s="131">
        <f>(G12-F12)/F12</f>
        <v>0.0689131732269259</v>
      </c>
    </row>
    <row r="13" ht="24" customHeight="1" spans="1:8">
      <c r="A13" s="76"/>
      <c r="B13" s="76"/>
      <c r="C13" s="118"/>
      <c r="D13" s="118"/>
      <c r="E13" s="73" t="s">
        <v>20</v>
      </c>
      <c r="F13" s="108"/>
      <c r="G13" s="111"/>
      <c r="H13" s="131"/>
    </row>
    <row r="14" ht="24" customHeight="1" spans="1:8">
      <c r="A14" s="76"/>
      <c r="B14" s="76"/>
      <c r="C14" s="118"/>
      <c r="D14" s="118"/>
      <c r="E14" s="76" t="s">
        <v>21</v>
      </c>
      <c r="F14" s="118"/>
      <c r="G14" s="111"/>
      <c r="H14" s="131"/>
    </row>
    <row r="15" ht="24" customHeight="1" spans="1:8">
      <c r="A15" s="76"/>
      <c r="B15" s="76"/>
      <c r="C15" s="118"/>
      <c r="D15" s="118"/>
      <c r="E15" s="76" t="s">
        <v>22</v>
      </c>
      <c r="F15" s="132">
        <v>107.35</v>
      </c>
      <c r="G15" s="111">
        <v>104.834</v>
      </c>
      <c r="H15" s="131">
        <f>(G15-F15)/F15</f>
        <v>-0.023437354448067</v>
      </c>
    </row>
    <row r="16" ht="24" customHeight="1" spans="1:8">
      <c r="A16" s="76"/>
      <c r="B16" s="76"/>
      <c r="C16" s="118"/>
      <c r="D16" s="118"/>
      <c r="E16" s="73" t="s">
        <v>23</v>
      </c>
      <c r="F16" s="133">
        <v>41.16</v>
      </c>
      <c r="G16" s="111">
        <v>39.64</v>
      </c>
      <c r="H16" s="131">
        <f>(G16-F16)/F16</f>
        <v>-0.0369290573372205</v>
      </c>
    </row>
    <row r="17" ht="24" customHeight="1" spans="1:8">
      <c r="A17" s="76"/>
      <c r="B17" s="76"/>
      <c r="C17" s="118"/>
      <c r="D17" s="118"/>
      <c r="E17" s="73" t="s">
        <v>24</v>
      </c>
      <c r="F17" s="133"/>
      <c r="G17" s="121"/>
      <c r="H17" s="131"/>
    </row>
    <row r="18" ht="24" customHeight="1" spans="1:8">
      <c r="A18" s="76"/>
      <c r="B18" s="76"/>
      <c r="C18" s="118"/>
      <c r="D18" s="118"/>
      <c r="E18" s="76" t="s">
        <v>25</v>
      </c>
      <c r="F18" s="132"/>
      <c r="G18" s="111"/>
      <c r="H18" s="131"/>
    </row>
    <row r="19" ht="24" customHeight="1" spans="1:8">
      <c r="A19" s="76"/>
      <c r="B19" s="76"/>
      <c r="C19" s="118"/>
      <c r="D19" s="118"/>
      <c r="E19" s="76" t="s">
        <v>26</v>
      </c>
      <c r="F19" s="118"/>
      <c r="G19" s="111"/>
      <c r="H19" s="131"/>
    </row>
    <row r="20" ht="24" customHeight="1" spans="1:8">
      <c r="A20" s="76"/>
      <c r="B20" s="76"/>
      <c r="C20" s="118"/>
      <c r="D20" s="118"/>
      <c r="E20" s="76" t="s">
        <v>27</v>
      </c>
      <c r="F20" s="118"/>
      <c r="G20" s="111"/>
      <c r="H20" s="131"/>
    </row>
    <row r="21" ht="24" customHeight="1" spans="1:8">
      <c r="A21" s="76"/>
      <c r="B21" s="76"/>
      <c r="C21" s="118"/>
      <c r="D21" s="118"/>
      <c r="E21" s="76" t="s">
        <v>28</v>
      </c>
      <c r="F21" s="118"/>
      <c r="G21" s="111"/>
      <c r="H21" s="131"/>
    </row>
    <row r="22" ht="24" customHeight="1" spans="1:8">
      <c r="A22" s="76"/>
      <c r="B22" s="76"/>
      <c r="C22" s="118"/>
      <c r="D22" s="118"/>
      <c r="E22" s="76" t="s">
        <v>29</v>
      </c>
      <c r="F22" s="118"/>
      <c r="G22" s="111"/>
      <c r="H22" s="131"/>
    </row>
    <row r="23" ht="24" customHeight="1" spans="1:8">
      <c r="A23" s="76"/>
      <c r="B23" s="76"/>
      <c r="C23" s="118"/>
      <c r="D23" s="118"/>
      <c r="E23" s="76" t="s">
        <v>30</v>
      </c>
      <c r="F23" s="118"/>
      <c r="G23" s="111"/>
      <c r="H23" s="131"/>
    </row>
    <row r="24" ht="24" customHeight="1" spans="1:8">
      <c r="A24" s="76"/>
      <c r="B24" s="76"/>
      <c r="C24" s="118"/>
      <c r="D24" s="118"/>
      <c r="E24" s="76" t="s">
        <v>31</v>
      </c>
      <c r="F24" s="118"/>
      <c r="G24" s="111"/>
      <c r="H24" s="131"/>
    </row>
    <row r="25" ht="24" customHeight="1" spans="1:8">
      <c r="A25" s="76"/>
      <c r="B25" s="76"/>
      <c r="C25" s="118"/>
      <c r="D25" s="118"/>
      <c r="E25" s="76" t="s">
        <v>32</v>
      </c>
      <c r="F25" s="118">
        <v>75.98</v>
      </c>
      <c r="G25" s="111">
        <v>86.527446</v>
      </c>
      <c r="H25" s="131">
        <f>(G25-F25)/F25</f>
        <v>0.138818715451435</v>
      </c>
    </row>
    <row r="26" ht="24" customHeight="1" spans="1:8">
      <c r="A26" s="76"/>
      <c r="B26" s="76"/>
      <c r="C26" s="118"/>
      <c r="D26" s="118"/>
      <c r="E26" s="76" t="s">
        <v>33</v>
      </c>
      <c r="F26" s="118"/>
      <c r="G26" s="111"/>
      <c r="H26" s="131"/>
    </row>
    <row r="27" ht="24" customHeight="1" spans="1:8">
      <c r="A27" s="76"/>
      <c r="B27" s="76"/>
      <c r="C27" s="118"/>
      <c r="D27" s="118"/>
      <c r="E27" s="76" t="s">
        <v>34</v>
      </c>
      <c r="F27" s="118"/>
      <c r="G27" s="121"/>
      <c r="H27" s="131"/>
    </row>
    <row r="28" ht="24" customHeight="1" spans="1:8">
      <c r="A28" s="76"/>
      <c r="B28" s="76"/>
      <c r="C28" s="118"/>
      <c r="D28" s="118"/>
      <c r="E28" s="76" t="s">
        <v>35</v>
      </c>
      <c r="F28" s="123"/>
      <c r="G28" s="123"/>
      <c r="H28" s="131"/>
    </row>
    <row r="29" ht="24" customHeight="1" spans="1:8">
      <c r="A29" s="71" t="s">
        <v>36</v>
      </c>
      <c r="B29" s="76">
        <v>1166.78</v>
      </c>
      <c r="C29" s="111">
        <v>1238.234155</v>
      </c>
      <c r="D29" s="131">
        <f>(C29-B29)/B29</f>
        <v>0.0612404694972489</v>
      </c>
      <c r="E29" s="71" t="s">
        <v>37</v>
      </c>
      <c r="F29" s="76">
        <v>1166.78</v>
      </c>
      <c r="G29" s="111">
        <v>1238.234155</v>
      </c>
      <c r="H29" s="131">
        <f>(G29-F29)/F29</f>
        <v>0.0612404694972489</v>
      </c>
    </row>
    <row r="30" ht="24" customHeight="1" spans="7:7">
      <c r="G30" s="121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K6" sqref="K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3" t="s">
        <v>2</v>
      </c>
    </row>
    <row r="4" ht="26.25" customHeight="1" spans="1:7">
      <c r="A4" s="71" t="s">
        <v>40</v>
      </c>
      <c r="B4" s="71"/>
      <c r="C4" s="128" t="s">
        <v>36</v>
      </c>
      <c r="D4" s="84" t="s">
        <v>41</v>
      </c>
      <c r="E4" s="84" t="s">
        <v>42</v>
      </c>
      <c r="F4" s="84" t="s">
        <v>43</v>
      </c>
      <c r="G4" s="128" t="s">
        <v>44</v>
      </c>
    </row>
    <row r="5" s="68" customFormat="1" ht="47.25" customHeight="1" spans="1:7">
      <c r="A5" s="71" t="s">
        <v>45</v>
      </c>
      <c r="B5" s="71" t="s">
        <v>46</v>
      </c>
      <c r="C5" s="129"/>
      <c r="D5" s="84"/>
      <c r="E5" s="84"/>
      <c r="F5" s="84"/>
      <c r="G5" s="129"/>
    </row>
    <row r="6" s="68" customFormat="1" ht="25.5" customHeight="1" spans="1:7">
      <c r="A6" s="72" t="s">
        <v>47</v>
      </c>
      <c r="B6" s="72" t="s">
        <v>48</v>
      </c>
      <c r="C6" s="110">
        <v>1007.226194</v>
      </c>
      <c r="D6" s="110">
        <v>1007.226194</v>
      </c>
      <c r="E6" s="80"/>
      <c r="F6" s="80"/>
      <c r="G6" s="80"/>
    </row>
    <row r="7" s="68" customFormat="1" ht="25.5" customHeight="1" spans="1:7">
      <c r="A7" s="72" t="s">
        <v>49</v>
      </c>
      <c r="B7" s="72" t="s">
        <v>50</v>
      </c>
      <c r="C7" s="110">
        <v>952.726194</v>
      </c>
      <c r="D7" s="110">
        <v>952.726194</v>
      </c>
      <c r="E7" s="80"/>
      <c r="F7" s="80"/>
      <c r="G7" s="80"/>
    </row>
    <row r="8" s="68" customFormat="1" ht="25.5" customHeight="1" spans="1:7">
      <c r="A8" s="74" t="s">
        <v>51</v>
      </c>
      <c r="B8" s="74" t="s">
        <v>52</v>
      </c>
      <c r="C8" s="111">
        <v>949.226194</v>
      </c>
      <c r="D8" s="111">
        <v>949.226194</v>
      </c>
      <c r="E8" s="80"/>
      <c r="F8" s="80"/>
      <c r="G8" s="80"/>
    </row>
    <row r="9" s="68" customFormat="1" ht="25.5" customHeight="1" spans="1:7">
      <c r="A9" s="74" t="s">
        <v>53</v>
      </c>
      <c r="B9" s="74" t="s">
        <v>54</v>
      </c>
      <c r="C9" s="111">
        <v>3.5</v>
      </c>
      <c r="D9" s="111">
        <v>3.5</v>
      </c>
      <c r="E9" s="80"/>
      <c r="F9" s="80"/>
      <c r="G9" s="80"/>
    </row>
    <row r="10" s="68" customFormat="1" ht="25.5" customHeight="1" spans="1:7">
      <c r="A10" s="72" t="s">
        <v>55</v>
      </c>
      <c r="B10" s="72" t="s">
        <v>56</v>
      </c>
      <c r="C10" s="110">
        <v>54.5</v>
      </c>
      <c r="D10" s="110">
        <v>54.5</v>
      </c>
      <c r="E10" s="80"/>
      <c r="F10" s="80"/>
      <c r="G10" s="80"/>
    </row>
    <row r="11" customFormat="1" ht="25.5" customHeight="1" spans="1:7">
      <c r="A11" s="74" t="s">
        <v>57</v>
      </c>
      <c r="B11" s="74" t="s">
        <v>58</v>
      </c>
      <c r="C11" s="111">
        <v>54.5</v>
      </c>
      <c r="D11" s="111">
        <v>54.5</v>
      </c>
      <c r="E11" s="81"/>
      <c r="F11" s="81"/>
      <c r="G11" s="81"/>
    </row>
    <row r="12" customFormat="1" ht="25.5" customHeight="1" spans="1:7">
      <c r="A12" s="72" t="s">
        <v>59</v>
      </c>
      <c r="B12" s="72" t="s">
        <v>60</v>
      </c>
      <c r="C12" s="110">
        <v>104.83</v>
      </c>
      <c r="D12" s="110">
        <v>104.83</v>
      </c>
      <c r="E12" s="76"/>
      <c r="F12" s="76"/>
      <c r="G12" s="76"/>
    </row>
    <row r="13" customFormat="1" ht="25.5" customHeight="1" spans="1:7">
      <c r="A13" s="72" t="s">
        <v>61</v>
      </c>
      <c r="B13" s="72" t="s">
        <v>62</v>
      </c>
      <c r="C13" s="110">
        <v>104.83</v>
      </c>
      <c r="D13" s="110">
        <v>104.83</v>
      </c>
      <c r="E13" s="76"/>
      <c r="F13" s="76"/>
      <c r="G13" s="76"/>
    </row>
    <row r="14" customFormat="1" ht="25.5" customHeight="1" spans="1:7">
      <c r="A14" s="74" t="s">
        <v>63</v>
      </c>
      <c r="B14" s="74" t="s">
        <v>64</v>
      </c>
      <c r="C14" s="111">
        <v>1.2464</v>
      </c>
      <c r="D14" s="111">
        <v>1.2464</v>
      </c>
      <c r="E14" s="76"/>
      <c r="F14" s="76"/>
      <c r="G14" s="76"/>
    </row>
    <row r="15" customFormat="1" ht="25.5" customHeight="1" spans="1:7">
      <c r="A15" s="74" t="s">
        <v>65</v>
      </c>
      <c r="B15" s="74" t="s">
        <v>66</v>
      </c>
      <c r="C15" s="111">
        <v>97.58</v>
      </c>
      <c r="D15" s="111">
        <v>97.58</v>
      </c>
      <c r="E15" s="76"/>
      <c r="F15" s="76"/>
      <c r="G15" s="76"/>
    </row>
    <row r="16" customFormat="1" ht="25.5" customHeight="1" spans="1:7">
      <c r="A16" s="74" t="s">
        <v>67</v>
      </c>
      <c r="B16" s="74" t="s">
        <v>68</v>
      </c>
      <c r="C16" s="111">
        <v>6</v>
      </c>
      <c r="D16" s="111">
        <v>6</v>
      </c>
      <c r="E16" s="76"/>
      <c r="F16" s="76"/>
      <c r="G16" s="76"/>
    </row>
    <row r="17" ht="25.5" customHeight="1" spans="1:7">
      <c r="A17" s="72" t="s">
        <v>69</v>
      </c>
      <c r="B17" s="72" t="s">
        <v>70</v>
      </c>
      <c r="C17" s="110">
        <v>39.64</v>
      </c>
      <c r="D17" s="110">
        <v>39.64</v>
      </c>
      <c r="E17" s="76"/>
      <c r="F17" s="76"/>
      <c r="G17" s="76"/>
    </row>
    <row r="18" ht="25.5" customHeight="1" spans="1:7">
      <c r="A18" s="72" t="s">
        <v>71</v>
      </c>
      <c r="B18" s="72" t="s">
        <v>72</v>
      </c>
      <c r="C18" s="110">
        <v>39.64</v>
      </c>
      <c r="D18" s="110">
        <v>39.64</v>
      </c>
      <c r="E18" s="76"/>
      <c r="F18" s="76"/>
      <c r="G18" s="76"/>
    </row>
    <row r="19" ht="25.5" customHeight="1" spans="1:7">
      <c r="A19" s="74" t="s">
        <v>73</v>
      </c>
      <c r="B19" s="74" t="s">
        <v>74</v>
      </c>
      <c r="C19" s="111">
        <v>39.64</v>
      </c>
      <c r="D19" s="111">
        <v>39.64</v>
      </c>
      <c r="E19" s="76"/>
      <c r="F19" s="76"/>
      <c r="G19" s="76"/>
    </row>
    <row r="20" ht="25.5" customHeight="1" spans="1:7">
      <c r="A20" s="72" t="s">
        <v>75</v>
      </c>
      <c r="B20" s="72" t="s">
        <v>76</v>
      </c>
      <c r="C20" s="110">
        <v>86.527446</v>
      </c>
      <c r="D20" s="110">
        <v>86.527446</v>
      </c>
      <c r="E20" s="76"/>
      <c r="F20" s="76"/>
      <c r="G20" s="76"/>
    </row>
    <row r="21" ht="25.5" customHeight="1" spans="1:7">
      <c r="A21" s="72" t="s">
        <v>77</v>
      </c>
      <c r="B21" s="72" t="s">
        <v>78</v>
      </c>
      <c r="C21" s="110">
        <v>86.527446</v>
      </c>
      <c r="D21" s="110">
        <v>86.527446</v>
      </c>
      <c r="E21" s="76"/>
      <c r="F21" s="76"/>
      <c r="G21" s="76"/>
    </row>
    <row r="22" ht="25.5" customHeight="1" spans="1:7">
      <c r="A22" s="74" t="s">
        <v>79</v>
      </c>
      <c r="B22" s="74" t="s">
        <v>80</v>
      </c>
      <c r="C22" s="111">
        <v>86.527446</v>
      </c>
      <c r="D22" s="111">
        <v>86.527446</v>
      </c>
      <c r="E22" s="76"/>
      <c r="F22" s="76"/>
      <c r="G22" s="76"/>
    </row>
    <row r="23" ht="25.5" customHeight="1" spans="1:7">
      <c r="A23" s="77" t="s">
        <v>81</v>
      </c>
      <c r="B23" s="78"/>
      <c r="C23" s="110">
        <v>1238.234155</v>
      </c>
      <c r="D23" s="110">
        <v>1238.234155</v>
      </c>
      <c r="E23" s="76"/>
      <c r="F23" s="76"/>
      <c r="G23" s="76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zoomScale="85" zoomScaleNormal="85" topLeftCell="A2" workbookViewId="0">
      <selection activeCell="K14" sqref="K1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82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83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3" t="s">
        <v>2</v>
      </c>
    </row>
    <row r="5" ht="26.25" customHeight="1" spans="1:5">
      <c r="A5" s="124" t="s">
        <v>40</v>
      </c>
      <c r="B5" s="125"/>
      <c r="C5" s="126" t="s">
        <v>37</v>
      </c>
      <c r="D5" s="126" t="s">
        <v>84</v>
      </c>
      <c r="E5" s="126" t="s">
        <v>85</v>
      </c>
    </row>
    <row r="6" s="68" customFormat="1" ht="27.75" customHeight="1" spans="1:5">
      <c r="A6" s="71" t="s">
        <v>45</v>
      </c>
      <c r="B6" s="71" t="s">
        <v>46</v>
      </c>
      <c r="C6" s="127"/>
      <c r="D6" s="127"/>
      <c r="E6" s="127"/>
    </row>
    <row r="7" s="68" customFormat="1" ht="30" customHeight="1" spans="1:5">
      <c r="A7" s="72"/>
      <c r="B7" s="72" t="s">
        <v>48</v>
      </c>
      <c r="C7" s="110">
        <v>1007.226194</v>
      </c>
      <c r="D7" s="110">
        <v>783.629294</v>
      </c>
      <c r="E7" s="110">
        <v>223.6</v>
      </c>
    </row>
    <row r="8" s="68" customFormat="1" ht="30" customHeight="1" spans="1:5">
      <c r="A8" s="72" t="s">
        <v>86</v>
      </c>
      <c r="B8" s="72" t="s">
        <v>50</v>
      </c>
      <c r="C8" s="110">
        <v>952.726194</v>
      </c>
      <c r="D8" s="110">
        <v>783.629294</v>
      </c>
      <c r="E8" s="110">
        <v>223.6</v>
      </c>
    </row>
    <row r="9" s="68" customFormat="1" ht="30" customHeight="1" spans="1:5">
      <c r="A9" s="74" t="s">
        <v>51</v>
      </c>
      <c r="B9" s="74" t="s">
        <v>52</v>
      </c>
      <c r="C9" s="111">
        <v>949.226194</v>
      </c>
      <c r="D9" s="111">
        <v>783.629294</v>
      </c>
      <c r="E9" s="111">
        <v>165.5969</v>
      </c>
    </row>
    <row r="10" s="68" customFormat="1" ht="30" customHeight="1" spans="1:5">
      <c r="A10" s="74" t="s">
        <v>53</v>
      </c>
      <c r="B10" s="74" t="s">
        <v>54</v>
      </c>
      <c r="C10" s="111">
        <v>3.5</v>
      </c>
      <c r="D10" s="111"/>
      <c r="E10" s="111">
        <v>3.5</v>
      </c>
    </row>
    <row r="11" s="68" customFormat="1" ht="30" customHeight="1" spans="1:5">
      <c r="A11" s="72" t="s">
        <v>86</v>
      </c>
      <c r="B11" s="72" t="s">
        <v>56</v>
      </c>
      <c r="C11" s="110">
        <v>54.5</v>
      </c>
      <c r="D11" s="110"/>
      <c r="E11" s="110">
        <v>54.5</v>
      </c>
    </row>
    <row r="12" s="68" customFormat="1" ht="30" customHeight="1" spans="1:5">
      <c r="A12" s="74" t="s">
        <v>57</v>
      </c>
      <c r="B12" s="74" t="s">
        <v>58</v>
      </c>
      <c r="C12" s="111">
        <v>54.5</v>
      </c>
      <c r="D12" s="111"/>
      <c r="E12" s="111">
        <v>54.5</v>
      </c>
    </row>
    <row r="13" customFormat="1" ht="30" customHeight="1" spans="1:5">
      <c r="A13" s="72"/>
      <c r="B13" s="72" t="s">
        <v>60</v>
      </c>
      <c r="C13" s="110">
        <v>104.83</v>
      </c>
      <c r="D13" s="110">
        <v>104.83</v>
      </c>
      <c r="E13" s="110"/>
    </row>
    <row r="14" customFormat="1" ht="30" customHeight="1" spans="1:5">
      <c r="A14" s="72" t="s">
        <v>87</v>
      </c>
      <c r="B14" s="72" t="s">
        <v>62</v>
      </c>
      <c r="C14" s="110">
        <v>104.83</v>
      </c>
      <c r="D14" s="110">
        <v>104.83</v>
      </c>
      <c r="E14" s="110"/>
    </row>
    <row r="15" customFormat="1" ht="30" customHeight="1" spans="1:5">
      <c r="A15" s="74" t="s">
        <v>63</v>
      </c>
      <c r="B15" s="74" t="s">
        <v>64</v>
      </c>
      <c r="C15" s="111">
        <v>1.2464</v>
      </c>
      <c r="D15" s="111">
        <v>1.2464</v>
      </c>
      <c r="E15" s="111"/>
    </row>
    <row r="16" customFormat="1" ht="30" customHeight="1" spans="1:5">
      <c r="A16" s="74" t="s">
        <v>65</v>
      </c>
      <c r="B16" s="74" t="s">
        <v>66</v>
      </c>
      <c r="C16" s="111">
        <v>97.58</v>
      </c>
      <c r="D16" s="111">
        <v>97.58</v>
      </c>
      <c r="E16" s="111"/>
    </row>
    <row r="17" ht="30" customHeight="1" spans="1:5">
      <c r="A17" s="74" t="s">
        <v>67</v>
      </c>
      <c r="B17" s="74" t="s">
        <v>68</v>
      </c>
      <c r="C17" s="111">
        <v>6</v>
      </c>
      <c r="D17" s="111">
        <v>6</v>
      </c>
      <c r="E17" s="111"/>
    </row>
    <row r="18" ht="30" customHeight="1" spans="1:5">
      <c r="A18" s="72"/>
      <c r="B18" s="72" t="s">
        <v>70</v>
      </c>
      <c r="C18" s="110">
        <v>39.64</v>
      </c>
      <c r="D18" s="110">
        <v>39.64</v>
      </c>
      <c r="E18" s="110"/>
    </row>
    <row r="19" ht="30" customHeight="1" spans="1:5">
      <c r="A19" s="72" t="s">
        <v>88</v>
      </c>
      <c r="B19" s="72" t="s">
        <v>72</v>
      </c>
      <c r="C19" s="110">
        <v>39.64</v>
      </c>
      <c r="D19" s="110">
        <v>39.64</v>
      </c>
      <c r="E19" s="110"/>
    </row>
    <row r="20" ht="30" customHeight="1" spans="1:5">
      <c r="A20" s="74" t="s">
        <v>73</v>
      </c>
      <c r="B20" s="74" t="s">
        <v>74</v>
      </c>
      <c r="C20" s="111">
        <v>39.64</v>
      </c>
      <c r="D20" s="111">
        <v>39.64</v>
      </c>
      <c r="E20" s="111"/>
    </row>
    <row r="21" ht="30" customHeight="1" spans="1:5">
      <c r="A21" s="72"/>
      <c r="B21" s="72" t="s">
        <v>76</v>
      </c>
      <c r="C21" s="110">
        <v>86.527446</v>
      </c>
      <c r="D21" s="110">
        <v>86.527446</v>
      </c>
      <c r="E21" s="110"/>
    </row>
    <row r="22" ht="30" customHeight="1" spans="1:5">
      <c r="A22" s="72" t="s">
        <v>89</v>
      </c>
      <c r="B22" s="72" t="s">
        <v>78</v>
      </c>
      <c r="C22" s="110">
        <v>86.527446</v>
      </c>
      <c r="D22" s="110">
        <v>86.527446</v>
      </c>
      <c r="E22" s="110"/>
    </row>
    <row r="23" ht="30" customHeight="1" spans="1:5">
      <c r="A23" s="74" t="s">
        <v>79</v>
      </c>
      <c r="B23" s="74" t="s">
        <v>80</v>
      </c>
      <c r="C23" s="111">
        <v>86.527446</v>
      </c>
      <c r="D23" s="111">
        <v>86.527446</v>
      </c>
      <c r="E23" s="111"/>
    </row>
    <row r="24" ht="30" customHeight="1" spans="1:5">
      <c r="A24" s="77" t="s">
        <v>81</v>
      </c>
      <c r="B24" s="78"/>
      <c r="C24" s="110">
        <v>1238.234155</v>
      </c>
      <c r="D24" s="110">
        <v>1014.63</v>
      </c>
      <c r="E24" s="110">
        <v>223.6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20" sqref="D2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90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7" t="s">
        <v>91</v>
      </c>
      <c r="B3" s="87"/>
      <c r="C3" s="87"/>
      <c r="D3" s="87"/>
      <c r="E3" s="87"/>
      <c r="F3" s="87"/>
    </row>
    <row r="4" ht="14.25" customHeight="1" spans="1:6">
      <c r="A4" s="117"/>
      <c r="B4" s="117"/>
      <c r="C4" s="117"/>
      <c r="D4" s="117"/>
      <c r="E4" s="117"/>
      <c r="F4" s="89" t="s">
        <v>2</v>
      </c>
    </row>
    <row r="5" ht="24" customHeight="1" spans="1:6">
      <c r="A5" s="134" t="s">
        <v>3</v>
      </c>
      <c r="B5" s="71"/>
      <c r="C5" s="134" t="s">
        <v>4</v>
      </c>
      <c r="D5" s="71"/>
      <c r="E5" s="71"/>
      <c r="F5" s="71"/>
    </row>
    <row r="6" ht="24" customHeight="1" spans="1:6">
      <c r="A6" s="134" t="s">
        <v>5</v>
      </c>
      <c r="B6" s="134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92</v>
      </c>
      <c r="E7" s="71" t="s">
        <v>41</v>
      </c>
      <c r="F7" s="71" t="s">
        <v>93</v>
      </c>
    </row>
    <row r="8" ht="28.5" customHeight="1" spans="1:6">
      <c r="A8" s="76" t="s">
        <v>11</v>
      </c>
      <c r="B8" s="111">
        <v>1238.234155</v>
      </c>
      <c r="C8" s="73" t="s">
        <v>12</v>
      </c>
      <c r="D8" s="73"/>
      <c r="E8" s="73"/>
      <c r="F8" s="80"/>
    </row>
    <row r="9" ht="28.5" customHeight="1" spans="1:6">
      <c r="A9" s="76" t="s">
        <v>13</v>
      </c>
      <c r="B9" s="118"/>
      <c r="C9" s="73" t="s">
        <v>14</v>
      </c>
      <c r="D9" s="73"/>
      <c r="E9" s="73"/>
      <c r="F9" s="80"/>
    </row>
    <row r="10" ht="28.5" customHeight="1" spans="1:6">
      <c r="A10" s="76"/>
      <c r="B10" s="118"/>
      <c r="C10" s="73" t="s">
        <v>16</v>
      </c>
      <c r="D10" s="73"/>
      <c r="E10" s="73"/>
      <c r="F10" s="80"/>
    </row>
    <row r="11" ht="28.5" customHeight="1" spans="1:6">
      <c r="A11" s="76"/>
      <c r="B11" s="118"/>
      <c r="C11" s="76" t="s">
        <v>18</v>
      </c>
      <c r="D11" s="76"/>
      <c r="E11" s="76"/>
      <c r="F11" s="80"/>
    </row>
    <row r="12" ht="28.5" customHeight="1" spans="1:6">
      <c r="A12" s="76"/>
      <c r="B12" s="118"/>
      <c r="C12" s="73" t="s">
        <v>19</v>
      </c>
      <c r="D12" s="111">
        <v>1007.226194</v>
      </c>
      <c r="E12" s="111">
        <v>1007.226194</v>
      </c>
      <c r="F12" s="80"/>
    </row>
    <row r="13" ht="28.5" customHeight="1" spans="1:6">
      <c r="A13" s="76"/>
      <c r="B13" s="118"/>
      <c r="C13" s="73" t="s">
        <v>20</v>
      </c>
      <c r="D13" s="111"/>
      <c r="E13" s="111"/>
      <c r="F13" s="80"/>
    </row>
    <row r="14" ht="28.5" customHeight="1" spans="1:6">
      <c r="A14" s="76"/>
      <c r="B14" s="118"/>
      <c r="C14" s="76" t="s">
        <v>21</v>
      </c>
      <c r="D14" s="111"/>
      <c r="E14" s="111"/>
      <c r="F14" s="76"/>
    </row>
    <row r="15" ht="28.5" customHeight="1" spans="1:6">
      <c r="A15" s="76"/>
      <c r="B15" s="118"/>
      <c r="C15" s="76" t="s">
        <v>22</v>
      </c>
      <c r="D15" s="111">
        <v>104.834</v>
      </c>
      <c r="E15" s="111">
        <v>104.834</v>
      </c>
      <c r="F15" s="76"/>
    </row>
    <row r="16" ht="28.5" customHeight="1" spans="1:6">
      <c r="A16" s="76"/>
      <c r="B16" s="118"/>
      <c r="C16" s="73" t="s">
        <v>23</v>
      </c>
      <c r="D16" s="119">
        <v>39.64</v>
      </c>
      <c r="E16" s="111">
        <v>39.64</v>
      </c>
      <c r="F16" s="76"/>
    </row>
    <row r="17" ht="28.5" customHeight="1" spans="1:6">
      <c r="A17" s="76"/>
      <c r="B17" s="118"/>
      <c r="C17" s="73" t="s">
        <v>24</v>
      </c>
      <c r="D17" s="120"/>
      <c r="E17" s="121"/>
      <c r="F17" s="76"/>
    </row>
    <row r="18" ht="28.5" customHeight="1" spans="1:6">
      <c r="A18" s="76"/>
      <c r="B18" s="118"/>
      <c r="C18" s="76" t="s">
        <v>25</v>
      </c>
      <c r="D18" s="122"/>
      <c r="E18" s="111"/>
      <c r="F18" s="76"/>
    </row>
    <row r="19" ht="28.5" customHeight="1" spans="1:6">
      <c r="A19" s="76"/>
      <c r="B19" s="118"/>
      <c r="C19" s="76" t="s">
        <v>26</v>
      </c>
      <c r="D19" s="111"/>
      <c r="E19" s="111"/>
      <c r="F19" s="76"/>
    </row>
    <row r="20" ht="28.5" customHeight="1" spans="1:6">
      <c r="A20" s="76"/>
      <c r="B20" s="118"/>
      <c r="C20" s="76" t="s">
        <v>27</v>
      </c>
      <c r="D20" s="111"/>
      <c r="E20" s="111"/>
      <c r="F20" s="76"/>
    </row>
    <row r="21" ht="28.5" customHeight="1" spans="1:6">
      <c r="A21" s="76"/>
      <c r="B21" s="118"/>
      <c r="C21" s="76" t="s">
        <v>94</v>
      </c>
      <c r="D21" s="111"/>
      <c r="E21" s="111"/>
      <c r="F21" s="76"/>
    </row>
    <row r="22" ht="28.5" customHeight="1" spans="1:6">
      <c r="A22" s="76"/>
      <c r="B22" s="118"/>
      <c r="C22" s="76" t="s">
        <v>29</v>
      </c>
      <c r="D22" s="111"/>
      <c r="E22" s="111"/>
      <c r="F22" s="76"/>
    </row>
    <row r="23" ht="28.5" customHeight="1" spans="1:6">
      <c r="A23" s="76"/>
      <c r="B23" s="118"/>
      <c r="C23" s="76" t="s">
        <v>30</v>
      </c>
      <c r="D23" s="111"/>
      <c r="E23" s="111"/>
      <c r="F23" s="76"/>
    </row>
    <row r="24" ht="28.5" customHeight="1" spans="1:6">
      <c r="A24" s="76"/>
      <c r="B24" s="118"/>
      <c r="C24" s="76" t="s">
        <v>31</v>
      </c>
      <c r="D24" s="111"/>
      <c r="E24" s="111"/>
      <c r="F24" s="76"/>
    </row>
    <row r="25" ht="28.5" customHeight="1" spans="1:6">
      <c r="A25" s="76"/>
      <c r="B25" s="118"/>
      <c r="C25" s="76" t="s">
        <v>32</v>
      </c>
      <c r="D25" s="111">
        <v>86.527446</v>
      </c>
      <c r="E25" s="111">
        <v>86.527446</v>
      </c>
      <c r="F25" s="76"/>
    </row>
    <row r="26" ht="28.5" customHeight="1" spans="1:6">
      <c r="A26" s="76"/>
      <c r="B26" s="118"/>
      <c r="C26" s="76" t="s">
        <v>33</v>
      </c>
      <c r="D26" s="111"/>
      <c r="E26" s="111"/>
      <c r="F26" s="76"/>
    </row>
    <row r="27" ht="28.5" customHeight="1" spans="1:6">
      <c r="A27" s="76"/>
      <c r="B27" s="118"/>
      <c r="C27" s="76" t="s">
        <v>34</v>
      </c>
      <c r="D27" s="121"/>
      <c r="E27" s="121"/>
      <c r="F27" s="76"/>
    </row>
    <row r="28" ht="28.5" customHeight="1" spans="1:6">
      <c r="A28" s="76"/>
      <c r="B28" s="118"/>
      <c r="C28" s="76" t="s">
        <v>35</v>
      </c>
      <c r="D28" s="123"/>
      <c r="E28" s="123"/>
      <c r="F28" s="76"/>
    </row>
    <row r="29" ht="28.5" customHeight="1" spans="1:6">
      <c r="A29" s="71" t="s">
        <v>36</v>
      </c>
      <c r="B29" s="111">
        <v>1238.234155</v>
      </c>
      <c r="C29" s="71" t="s">
        <v>37</v>
      </c>
      <c r="D29" s="111">
        <v>1238.234155</v>
      </c>
      <c r="E29" s="111">
        <v>1238.234155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Q16" sqref="Q16"/>
    </sheetView>
  </sheetViews>
  <sheetFormatPr defaultColWidth="6.875" defaultRowHeight="11.25"/>
  <cols>
    <col min="1" max="1" width="9" style="60" customWidth="1"/>
    <col min="2" max="2" width="36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95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96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79" t="s">
        <v>2</v>
      </c>
      <c r="K4" s="79"/>
    </row>
    <row r="5" ht="26.25" customHeight="1" spans="1:11">
      <c r="A5" s="71" t="s">
        <v>40</v>
      </c>
      <c r="B5" s="71"/>
      <c r="C5" s="71" t="s">
        <v>97</v>
      </c>
      <c r="D5" s="71"/>
      <c r="E5" s="71"/>
      <c r="F5" s="71" t="s">
        <v>98</v>
      </c>
      <c r="G5" s="71"/>
      <c r="H5" s="71"/>
      <c r="I5" s="71" t="s">
        <v>99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100</v>
      </c>
      <c r="D6" s="71" t="s">
        <v>84</v>
      </c>
      <c r="E6" s="71" t="s">
        <v>85</v>
      </c>
      <c r="F6" s="71" t="s">
        <v>100</v>
      </c>
      <c r="G6" s="71" t="s">
        <v>84</v>
      </c>
      <c r="H6" s="71" t="s">
        <v>85</v>
      </c>
      <c r="I6" s="71" t="s">
        <v>100</v>
      </c>
      <c r="J6" s="71" t="s">
        <v>84</v>
      </c>
      <c r="K6" s="71" t="s">
        <v>85</v>
      </c>
    </row>
    <row r="7" s="68" customFormat="1" ht="30.75" customHeight="1" spans="1:11">
      <c r="A7" s="72"/>
      <c r="B7" s="72" t="s">
        <v>48</v>
      </c>
      <c r="C7" s="108">
        <v>942.29</v>
      </c>
      <c r="D7" s="108">
        <v>942.29</v>
      </c>
      <c r="E7" s="73"/>
      <c r="F7" s="109">
        <f>G7+H7</f>
        <v>1007.229294</v>
      </c>
      <c r="G7" s="110">
        <v>783.629294</v>
      </c>
      <c r="H7" s="110">
        <v>223.6</v>
      </c>
      <c r="I7" s="109">
        <f>(F7-C7)/C7</f>
        <v>0.068916463084613</v>
      </c>
      <c r="J7" s="109">
        <f>(G7-D7)/D7</f>
        <v>-0.16837778815439</v>
      </c>
      <c r="K7" s="109"/>
    </row>
    <row r="8" s="68" customFormat="1" ht="30.75" customHeight="1" spans="1:11">
      <c r="A8" s="72" t="s">
        <v>86</v>
      </c>
      <c r="B8" s="72" t="s">
        <v>50</v>
      </c>
      <c r="C8" s="108">
        <v>853.27</v>
      </c>
      <c r="D8" s="108">
        <v>853.27</v>
      </c>
      <c r="E8" s="73"/>
      <c r="F8" s="109">
        <f t="shared" ref="F8:F24" si="0">G8+H8</f>
        <v>1007.229294</v>
      </c>
      <c r="G8" s="110">
        <v>783.629294</v>
      </c>
      <c r="H8" s="110">
        <v>223.6</v>
      </c>
      <c r="I8" s="109">
        <f t="shared" ref="I8:I24" si="1">(F8-C8)/C8</f>
        <v>0.18043443927479</v>
      </c>
      <c r="J8" s="109">
        <f t="shared" ref="J8:J24" si="2">(G8-D8)/D8</f>
        <v>-0.0816162598005321</v>
      </c>
      <c r="K8" s="109"/>
    </row>
    <row r="9" s="68" customFormat="1" ht="30.75" customHeight="1" spans="1:11">
      <c r="A9" s="74" t="s">
        <v>51</v>
      </c>
      <c r="B9" s="74" t="s">
        <v>52</v>
      </c>
      <c r="C9" s="108">
        <v>851.64</v>
      </c>
      <c r="D9" s="108">
        <v>851.64</v>
      </c>
      <c r="E9" s="73"/>
      <c r="F9" s="109">
        <f t="shared" si="0"/>
        <v>949.226194</v>
      </c>
      <c r="G9" s="111">
        <v>783.629294</v>
      </c>
      <c r="H9" s="111">
        <v>165.5969</v>
      </c>
      <c r="I9" s="109">
        <f t="shared" si="1"/>
        <v>0.114586203090508</v>
      </c>
      <c r="J9" s="109">
        <f t="shared" si="2"/>
        <v>-0.0798585153351182</v>
      </c>
      <c r="K9" s="109"/>
    </row>
    <row r="10" s="68" customFormat="1" ht="30.75" customHeight="1" spans="1:11">
      <c r="A10" s="74" t="s">
        <v>53</v>
      </c>
      <c r="B10" s="74" t="s">
        <v>54</v>
      </c>
      <c r="C10" s="108">
        <v>1.63</v>
      </c>
      <c r="D10" s="108">
        <v>1.63</v>
      </c>
      <c r="E10" s="73"/>
      <c r="F10" s="109">
        <f t="shared" si="0"/>
        <v>3.5</v>
      </c>
      <c r="G10" s="111"/>
      <c r="H10" s="111">
        <v>3.5</v>
      </c>
      <c r="I10" s="109">
        <f t="shared" si="1"/>
        <v>1.14723926380368</v>
      </c>
      <c r="J10" s="109">
        <f t="shared" si="2"/>
        <v>-1</v>
      </c>
      <c r="K10" s="109"/>
    </row>
    <row r="11" s="68" customFormat="1" ht="30.75" customHeight="1" spans="1:11">
      <c r="A11" s="72" t="s">
        <v>86</v>
      </c>
      <c r="B11" s="72" t="s">
        <v>56</v>
      </c>
      <c r="C11" s="112">
        <v>89.02</v>
      </c>
      <c r="D11" s="113"/>
      <c r="E11" s="112">
        <v>89.02</v>
      </c>
      <c r="F11" s="109">
        <f t="shared" si="0"/>
        <v>54.5</v>
      </c>
      <c r="G11" s="110"/>
      <c r="H11" s="110">
        <v>54.5</v>
      </c>
      <c r="I11" s="109">
        <f t="shared" si="1"/>
        <v>-0.387778027409571</v>
      </c>
      <c r="J11" s="109"/>
      <c r="K11" s="109">
        <f>(H11-E11)/E11</f>
        <v>-0.387778027409571</v>
      </c>
    </row>
    <row r="12" s="68" customFormat="1" ht="30.75" customHeight="1" spans="1:11">
      <c r="A12" s="74" t="s">
        <v>57</v>
      </c>
      <c r="B12" s="74" t="s">
        <v>58</v>
      </c>
      <c r="C12" s="112">
        <v>89.02</v>
      </c>
      <c r="D12" s="76"/>
      <c r="E12" s="112">
        <v>89.02</v>
      </c>
      <c r="F12" s="109">
        <f t="shared" si="0"/>
        <v>54.5</v>
      </c>
      <c r="G12" s="111"/>
      <c r="H12" s="111">
        <v>54.5</v>
      </c>
      <c r="I12" s="109">
        <f t="shared" si="1"/>
        <v>-0.387778027409571</v>
      </c>
      <c r="J12" s="109"/>
      <c r="K12" s="109">
        <f>(H12-E12)/E12</f>
        <v>-0.387778027409571</v>
      </c>
    </row>
    <row r="13" s="68" customFormat="1" ht="30.75" customHeight="1" spans="1:11">
      <c r="A13" s="72"/>
      <c r="B13" s="72" t="s">
        <v>60</v>
      </c>
      <c r="C13" s="108">
        <v>107.35</v>
      </c>
      <c r="D13" s="108">
        <v>107.35</v>
      </c>
      <c r="E13" s="73"/>
      <c r="F13" s="109">
        <f t="shared" si="0"/>
        <v>104.83</v>
      </c>
      <c r="G13" s="110">
        <v>104.83</v>
      </c>
      <c r="H13" s="73"/>
      <c r="I13" s="109">
        <f t="shared" si="1"/>
        <v>-0.023474615742897</v>
      </c>
      <c r="J13" s="109">
        <f t="shared" si="2"/>
        <v>-0.023474615742897</v>
      </c>
      <c r="K13" s="109"/>
    </row>
    <row r="14" s="68" customFormat="1" ht="30.75" customHeight="1" spans="1:11">
      <c r="A14" s="72" t="s">
        <v>87</v>
      </c>
      <c r="B14" s="72" t="s">
        <v>62</v>
      </c>
      <c r="C14" s="108">
        <v>107.35</v>
      </c>
      <c r="D14" s="108">
        <v>107.35</v>
      </c>
      <c r="E14" s="73"/>
      <c r="F14" s="109">
        <f t="shared" si="0"/>
        <v>104.83</v>
      </c>
      <c r="G14" s="110">
        <v>104.83</v>
      </c>
      <c r="H14" s="73"/>
      <c r="I14" s="109">
        <f t="shared" si="1"/>
        <v>-0.023474615742897</v>
      </c>
      <c r="J14" s="109">
        <f t="shared" si="2"/>
        <v>-0.023474615742897</v>
      </c>
      <c r="K14" s="109"/>
    </row>
    <row r="15" s="68" customFormat="1" ht="30.75" customHeight="1" spans="1:11">
      <c r="A15" s="74" t="s">
        <v>63</v>
      </c>
      <c r="B15" s="74" t="s">
        <v>64</v>
      </c>
      <c r="C15" s="108">
        <v>1.24</v>
      </c>
      <c r="D15" s="108">
        <v>1.24</v>
      </c>
      <c r="E15" s="73"/>
      <c r="F15" s="109">
        <f t="shared" si="0"/>
        <v>1.2464</v>
      </c>
      <c r="G15" s="111">
        <v>1.2464</v>
      </c>
      <c r="H15" s="73"/>
      <c r="I15" s="109">
        <f t="shared" si="1"/>
        <v>0.00516129032258061</v>
      </c>
      <c r="J15" s="109">
        <f t="shared" si="2"/>
        <v>0.00516129032258061</v>
      </c>
      <c r="K15" s="109"/>
    </row>
    <row r="16" s="68" customFormat="1" ht="30.75" customHeight="1" spans="1:11">
      <c r="A16" s="74" t="s">
        <v>65</v>
      </c>
      <c r="B16" s="74" t="s">
        <v>66</v>
      </c>
      <c r="C16" s="108">
        <v>101.31</v>
      </c>
      <c r="D16" s="108">
        <v>101.31</v>
      </c>
      <c r="E16" s="73"/>
      <c r="F16" s="109">
        <f t="shared" si="0"/>
        <v>97.58</v>
      </c>
      <c r="G16" s="111">
        <v>97.58</v>
      </c>
      <c r="H16" s="73"/>
      <c r="I16" s="109">
        <f t="shared" si="1"/>
        <v>-0.0368176882834864</v>
      </c>
      <c r="J16" s="109">
        <f t="shared" si="2"/>
        <v>-0.0368176882834864</v>
      </c>
      <c r="K16" s="109"/>
    </row>
    <row r="17" s="68" customFormat="1" ht="30.75" customHeight="1" spans="1:11">
      <c r="A17" s="74" t="s">
        <v>67</v>
      </c>
      <c r="B17" s="74" t="s">
        <v>68</v>
      </c>
      <c r="C17" s="108">
        <v>4.8</v>
      </c>
      <c r="D17" s="108">
        <v>4.8</v>
      </c>
      <c r="E17" s="73"/>
      <c r="F17" s="109">
        <f t="shared" si="0"/>
        <v>6</v>
      </c>
      <c r="G17" s="111">
        <v>6</v>
      </c>
      <c r="H17" s="73"/>
      <c r="I17" s="109">
        <f t="shared" si="1"/>
        <v>0.25</v>
      </c>
      <c r="J17" s="109">
        <f t="shared" si="2"/>
        <v>0.25</v>
      </c>
      <c r="K17" s="109"/>
    </row>
    <row r="18" s="68" customFormat="1" ht="30.75" customHeight="1" spans="1:11">
      <c r="A18" s="72"/>
      <c r="B18" s="72" t="s">
        <v>70</v>
      </c>
      <c r="C18" s="108">
        <v>41.16</v>
      </c>
      <c r="D18" s="108">
        <v>41.16</v>
      </c>
      <c r="E18" s="73"/>
      <c r="F18" s="109">
        <f t="shared" si="0"/>
        <v>39.64</v>
      </c>
      <c r="G18" s="110">
        <v>39.64</v>
      </c>
      <c r="H18" s="73"/>
      <c r="I18" s="109">
        <f t="shared" si="1"/>
        <v>-0.0369290573372205</v>
      </c>
      <c r="J18" s="109">
        <f t="shared" si="2"/>
        <v>-0.0369290573372205</v>
      </c>
      <c r="K18" s="109"/>
    </row>
    <row r="19" s="68" customFormat="1" ht="30.75" customHeight="1" spans="1:11">
      <c r="A19" s="72" t="s">
        <v>88</v>
      </c>
      <c r="B19" s="72" t="s">
        <v>72</v>
      </c>
      <c r="C19" s="108">
        <v>41.16</v>
      </c>
      <c r="D19" s="108">
        <v>41.16</v>
      </c>
      <c r="E19" s="73"/>
      <c r="F19" s="109">
        <f t="shared" si="0"/>
        <v>39.64</v>
      </c>
      <c r="G19" s="110">
        <v>39.64</v>
      </c>
      <c r="H19" s="73"/>
      <c r="I19" s="109">
        <f t="shared" si="1"/>
        <v>-0.0369290573372205</v>
      </c>
      <c r="J19" s="109">
        <f t="shared" si="2"/>
        <v>-0.0369290573372205</v>
      </c>
      <c r="K19" s="109"/>
    </row>
    <row r="20" s="68" customFormat="1" ht="30.75" customHeight="1" spans="1:11">
      <c r="A20" s="74" t="s">
        <v>73</v>
      </c>
      <c r="B20" s="74" t="s">
        <v>74</v>
      </c>
      <c r="C20" s="108">
        <v>41.16</v>
      </c>
      <c r="D20" s="108">
        <v>41.16</v>
      </c>
      <c r="E20" s="73"/>
      <c r="F20" s="109">
        <f t="shared" si="0"/>
        <v>39.64</v>
      </c>
      <c r="G20" s="111">
        <v>39.64</v>
      </c>
      <c r="H20" s="73"/>
      <c r="I20" s="109">
        <f t="shared" si="1"/>
        <v>-0.0369290573372205</v>
      </c>
      <c r="J20" s="109">
        <f t="shared" si="2"/>
        <v>-0.0369290573372205</v>
      </c>
      <c r="K20" s="109"/>
    </row>
    <row r="21" s="68" customFormat="1" ht="30.75" customHeight="1" spans="1:11">
      <c r="A21" s="72"/>
      <c r="B21" s="72" t="s">
        <v>76</v>
      </c>
      <c r="C21" s="108">
        <v>75.98</v>
      </c>
      <c r="D21" s="108">
        <v>75.98</v>
      </c>
      <c r="E21" s="73"/>
      <c r="F21" s="109">
        <f t="shared" si="0"/>
        <v>86.527446</v>
      </c>
      <c r="G21" s="110">
        <v>86.527446</v>
      </c>
      <c r="H21" s="73"/>
      <c r="I21" s="109">
        <f t="shared" si="1"/>
        <v>0.138818715451435</v>
      </c>
      <c r="J21" s="109">
        <f t="shared" si="2"/>
        <v>0.138818715451435</v>
      </c>
      <c r="K21" s="109"/>
    </row>
    <row r="22" s="68" customFormat="1" ht="30.75" customHeight="1" spans="1:11">
      <c r="A22" s="72" t="s">
        <v>89</v>
      </c>
      <c r="B22" s="72" t="s">
        <v>78</v>
      </c>
      <c r="C22" s="108">
        <v>75.98</v>
      </c>
      <c r="D22" s="108">
        <v>75.98</v>
      </c>
      <c r="E22" s="73"/>
      <c r="F22" s="109">
        <f t="shared" si="0"/>
        <v>86.527446</v>
      </c>
      <c r="G22" s="110">
        <v>86.527446</v>
      </c>
      <c r="H22" s="113"/>
      <c r="I22" s="109">
        <f t="shared" si="1"/>
        <v>0.138818715451435</v>
      </c>
      <c r="J22" s="109">
        <f t="shared" si="2"/>
        <v>0.138818715451435</v>
      </c>
      <c r="K22" s="109"/>
    </row>
    <row r="23" customFormat="1" ht="30.75" customHeight="1" spans="1:11">
      <c r="A23" s="74" t="s">
        <v>79</v>
      </c>
      <c r="B23" s="74" t="s">
        <v>80</v>
      </c>
      <c r="C23" s="108">
        <v>75.98</v>
      </c>
      <c r="D23" s="108">
        <v>75.98</v>
      </c>
      <c r="E23" s="73"/>
      <c r="F23" s="109">
        <f t="shared" si="0"/>
        <v>86.527446</v>
      </c>
      <c r="G23" s="111">
        <v>86.527446</v>
      </c>
      <c r="H23" s="76"/>
      <c r="I23" s="109">
        <f t="shared" si="1"/>
        <v>0.138818715451435</v>
      </c>
      <c r="J23" s="109">
        <f t="shared" si="2"/>
        <v>0.138818715451435</v>
      </c>
      <c r="K23" s="109"/>
    </row>
    <row r="24" ht="30.75" customHeight="1" spans="1:11">
      <c r="A24" s="77" t="s">
        <v>81</v>
      </c>
      <c r="B24" s="78"/>
      <c r="C24" s="108">
        <v>1166.78</v>
      </c>
      <c r="D24" s="108">
        <v>1077.76</v>
      </c>
      <c r="E24" s="108">
        <v>89.02</v>
      </c>
      <c r="F24" s="109">
        <f t="shared" si="0"/>
        <v>1238.23</v>
      </c>
      <c r="G24" s="109">
        <v>1014.63</v>
      </c>
      <c r="H24" s="109">
        <v>223.6</v>
      </c>
      <c r="I24" s="109">
        <f t="shared" si="1"/>
        <v>0.0612369084146112</v>
      </c>
      <c r="J24" s="109">
        <f t="shared" si="2"/>
        <v>-0.0585751929928741</v>
      </c>
      <c r="K24" s="109">
        <f>(H24-E24)/E24</f>
        <v>1.51179510222422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13" sqref="E1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101</v>
      </c>
      <c r="B1" s="98"/>
      <c r="C1" s="98"/>
    </row>
    <row r="2" ht="44.25" customHeight="1" spans="1:5">
      <c r="A2" s="99" t="s">
        <v>102</v>
      </c>
      <c r="B2" s="99"/>
      <c r="C2" s="99"/>
      <c r="D2" s="82"/>
      <c r="E2" s="82"/>
    </row>
    <row r="3" ht="20.25" customHeight="1" spans="3:3">
      <c r="C3" s="100" t="s">
        <v>2</v>
      </c>
    </row>
    <row r="4" ht="22.5" customHeight="1" spans="1:3">
      <c r="A4" s="101" t="s">
        <v>103</v>
      </c>
      <c r="B4" s="101" t="s">
        <v>6</v>
      </c>
      <c r="C4" s="101" t="s">
        <v>104</v>
      </c>
    </row>
    <row r="5" ht="22.5" customHeight="1" spans="1:3">
      <c r="A5" s="102" t="s">
        <v>105</v>
      </c>
      <c r="B5" s="103">
        <v>885.55</v>
      </c>
      <c r="C5" s="102"/>
    </row>
    <row r="6" ht="22.5" customHeight="1" spans="1:3">
      <c r="A6" s="102" t="s">
        <v>106</v>
      </c>
      <c r="B6" s="104">
        <v>385.43</v>
      </c>
      <c r="C6" s="102"/>
    </row>
    <row r="7" ht="22.5" customHeight="1" spans="1:3">
      <c r="A7" s="102" t="s">
        <v>107</v>
      </c>
      <c r="B7" s="104">
        <v>45.0648</v>
      </c>
      <c r="C7" s="102"/>
    </row>
    <row r="8" ht="22.5" customHeight="1" spans="1:3">
      <c r="A8" s="102" t="s">
        <v>108</v>
      </c>
      <c r="B8" s="102"/>
      <c r="C8" s="102"/>
    </row>
    <row r="9" ht="22.5" customHeight="1" spans="1:3">
      <c r="A9" s="102" t="s">
        <v>109</v>
      </c>
      <c r="B9" s="104">
        <v>223.64</v>
      </c>
      <c r="C9" s="102"/>
    </row>
    <row r="10" ht="22.5" customHeight="1" spans="1:3">
      <c r="A10" s="102" t="s">
        <v>110</v>
      </c>
      <c r="B10" s="104">
        <v>97.588704</v>
      </c>
      <c r="C10" s="102"/>
    </row>
    <row r="11" ht="22.5" customHeight="1" spans="1:3">
      <c r="A11" s="102" t="s">
        <v>111</v>
      </c>
      <c r="B11" s="104">
        <v>6</v>
      </c>
      <c r="C11" s="102"/>
    </row>
    <row r="12" ht="22.5" customHeight="1" spans="1:3">
      <c r="A12" s="102" t="s">
        <v>112</v>
      </c>
      <c r="B12" s="104">
        <v>39.645411</v>
      </c>
      <c r="C12" s="102"/>
    </row>
    <row r="13" ht="22.5" customHeight="1" spans="1:3">
      <c r="A13" s="102" t="s">
        <v>113</v>
      </c>
      <c r="B13" s="102"/>
      <c r="C13" s="102"/>
    </row>
    <row r="14" ht="22.5" customHeight="1" spans="1:3">
      <c r="A14" s="102" t="s">
        <v>114</v>
      </c>
      <c r="B14" s="104">
        <v>0.41</v>
      </c>
      <c r="C14" s="102"/>
    </row>
    <row r="15" ht="22.5" customHeight="1" spans="1:3">
      <c r="A15" s="102" t="s">
        <v>115</v>
      </c>
      <c r="B15" s="104">
        <v>86.527446</v>
      </c>
      <c r="C15" s="102"/>
    </row>
    <row r="16" ht="22.5" customHeight="1" spans="1:3">
      <c r="A16" s="102" t="s">
        <v>116</v>
      </c>
      <c r="B16">
        <v>1.24</v>
      </c>
      <c r="C16" s="102"/>
    </row>
    <row r="17" ht="22.5" customHeight="1" spans="1:3">
      <c r="A17" s="102" t="s">
        <v>117</v>
      </c>
      <c r="B17" s="105">
        <v>134.09</v>
      </c>
      <c r="C17" s="102"/>
    </row>
    <row r="18" ht="22.5" customHeight="1" spans="1:3">
      <c r="A18" s="102" t="s">
        <v>118</v>
      </c>
      <c r="B18" s="104">
        <v>25.5</v>
      </c>
      <c r="C18" s="102"/>
    </row>
    <row r="19" ht="22.5" customHeight="1" spans="1:3">
      <c r="A19" s="102" t="s">
        <v>119</v>
      </c>
      <c r="B19" s="104">
        <v>7</v>
      </c>
      <c r="C19" s="102"/>
    </row>
    <row r="20" ht="22.5" customHeight="1" spans="1:3">
      <c r="A20" s="102" t="s">
        <v>120</v>
      </c>
      <c r="B20" s="102"/>
      <c r="C20" s="102"/>
    </row>
    <row r="21" ht="22.5" customHeight="1" spans="1:3">
      <c r="A21" s="102" t="s">
        <v>121</v>
      </c>
      <c r="B21" s="102"/>
      <c r="C21" s="102"/>
    </row>
    <row r="22" ht="22.5" customHeight="1" spans="1:3">
      <c r="A22" s="102" t="s">
        <v>122</v>
      </c>
      <c r="B22" s="104">
        <v>4.5</v>
      </c>
      <c r="C22" s="102"/>
    </row>
    <row r="23" ht="22.5" customHeight="1" spans="1:3">
      <c r="A23" s="102" t="s">
        <v>123</v>
      </c>
      <c r="B23" s="104">
        <v>7</v>
      </c>
      <c r="C23" s="102"/>
    </row>
    <row r="24" ht="22.5" customHeight="1" spans="1:3">
      <c r="A24" s="102" t="s">
        <v>124</v>
      </c>
      <c r="B24" s="102"/>
      <c r="C24" s="102"/>
    </row>
    <row r="25" ht="22.5" customHeight="1" spans="1:3">
      <c r="A25" s="102" t="s">
        <v>125</v>
      </c>
      <c r="B25" s="104">
        <v>40.70385</v>
      </c>
      <c r="C25" s="102"/>
    </row>
    <row r="26" ht="22.5" customHeight="1" spans="1:3">
      <c r="A26" s="102" t="s">
        <v>126</v>
      </c>
      <c r="B26" s="102"/>
      <c r="C26" s="102"/>
    </row>
    <row r="27" ht="22.5" customHeight="1" spans="1:3">
      <c r="A27" s="102" t="s">
        <v>127</v>
      </c>
      <c r="B27" s="102"/>
      <c r="C27" s="102"/>
    </row>
    <row r="28" ht="22.5" customHeight="1" spans="1:3">
      <c r="A28" s="102" t="s">
        <v>128</v>
      </c>
      <c r="B28" s="102"/>
      <c r="C28" s="102"/>
    </row>
    <row r="29" ht="22.5" customHeight="1" spans="1:3">
      <c r="A29" s="102" t="s">
        <v>129</v>
      </c>
      <c r="B29" s="104">
        <v>5</v>
      </c>
      <c r="C29" s="102"/>
    </row>
    <row r="30" ht="22.5" customHeight="1" spans="1:3">
      <c r="A30" s="102" t="s">
        <v>130</v>
      </c>
      <c r="B30" s="104">
        <v>4</v>
      </c>
      <c r="C30" s="102"/>
    </row>
    <row r="31" ht="22.5" customHeight="1" spans="1:3">
      <c r="A31" s="102" t="s">
        <v>131</v>
      </c>
      <c r="B31" s="102"/>
      <c r="C31" s="102"/>
    </row>
    <row r="32" ht="22.5" customHeight="1" spans="1:3">
      <c r="A32" s="102" t="s">
        <v>132</v>
      </c>
      <c r="B32" s="104">
        <v>5.641</v>
      </c>
      <c r="C32" s="102"/>
    </row>
    <row r="33" ht="22.5" customHeight="1" spans="1:3">
      <c r="A33" s="102" t="s">
        <v>133</v>
      </c>
      <c r="B33" s="102"/>
      <c r="C33" s="102"/>
    </row>
    <row r="34" ht="22.5" customHeight="1" spans="1:3">
      <c r="A34" s="102" t="s">
        <v>134</v>
      </c>
      <c r="B34" s="104">
        <v>4</v>
      </c>
      <c r="C34" s="102"/>
    </row>
    <row r="35" ht="22.5" customHeight="1" spans="1:3">
      <c r="A35" s="102" t="s">
        <v>135</v>
      </c>
      <c r="B35" s="102"/>
      <c r="C35" s="102"/>
    </row>
    <row r="36" ht="22.5" customHeight="1" spans="1:3">
      <c r="A36" s="102" t="s">
        <v>136</v>
      </c>
      <c r="B36" s="102"/>
      <c r="C36" s="102"/>
    </row>
    <row r="37" ht="22.5" customHeight="1" spans="1:3">
      <c r="A37" s="102" t="s">
        <v>137</v>
      </c>
      <c r="B37" s="104">
        <v>1</v>
      </c>
      <c r="C37" s="102"/>
    </row>
    <row r="38" ht="22.5" customHeight="1" spans="1:3">
      <c r="A38" s="102" t="s">
        <v>138</v>
      </c>
      <c r="B38" s="102"/>
      <c r="C38" s="102"/>
    </row>
    <row r="39" ht="22.5" customHeight="1" spans="1:3">
      <c r="A39" s="102" t="s">
        <v>139</v>
      </c>
      <c r="B39" s="104">
        <v>4.275</v>
      </c>
      <c r="C39" s="102"/>
    </row>
    <row r="40" ht="22.5" customHeight="1" spans="1:3">
      <c r="A40" s="102" t="s">
        <v>140</v>
      </c>
      <c r="B40" s="104">
        <v>13.128444</v>
      </c>
      <c r="C40" s="102"/>
    </row>
    <row r="41" ht="22.5" customHeight="1" spans="1:3">
      <c r="A41" s="102" t="s">
        <v>141</v>
      </c>
      <c r="B41" s="104"/>
      <c r="C41" s="102"/>
    </row>
    <row r="42" ht="22.5" customHeight="1" spans="1:3">
      <c r="A42" s="102" t="s">
        <v>142</v>
      </c>
      <c r="B42" s="102"/>
      <c r="C42" s="102"/>
    </row>
    <row r="43" ht="22.5" customHeight="1" spans="1:3">
      <c r="A43" s="102" t="s">
        <v>143</v>
      </c>
      <c r="B43" s="102"/>
      <c r="C43" s="102"/>
    </row>
    <row r="44" ht="22.5" customHeight="1" spans="1:3">
      <c r="A44" s="106" t="s">
        <v>144</v>
      </c>
      <c r="B44" s="104">
        <v>12.34</v>
      </c>
      <c r="C44" s="102"/>
    </row>
    <row r="45" ht="22.5" customHeight="1" spans="1:3">
      <c r="A45" s="102" t="s">
        <v>145</v>
      </c>
      <c r="B45" s="103">
        <v>4.732</v>
      </c>
      <c r="C45" s="102"/>
    </row>
    <row r="46" ht="22.5" customHeight="1" spans="1:3">
      <c r="A46" s="102" t="s">
        <v>146</v>
      </c>
      <c r="B46" s="102"/>
      <c r="C46" s="102"/>
    </row>
    <row r="47" ht="22.5" customHeight="1" spans="1:3">
      <c r="A47" s="102" t="s">
        <v>147</v>
      </c>
      <c r="B47" s="104">
        <v>1.232</v>
      </c>
      <c r="C47" s="102"/>
    </row>
    <row r="48" ht="22.5" customHeight="1" spans="1:3">
      <c r="A48" s="102" t="s">
        <v>148</v>
      </c>
      <c r="B48" s="102"/>
      <c r="C48" s="102"/>
    </row>
    <row r="49" ht="22.5" customHeight="1" spans="1:3">
      <c r="A49" s="102" t="s">
        <v>149</v>
      </c>
      <c r="B49" s="102"/>
      <c r="C49" s="102"/>
    </row>
    <row r="50" ht="22.5" customHeight="1" spans="1:3">
      <c r="A50" s="102" t="s">
        <v>150</v>
      </c>
      <c r="B50" s="102"/>
      <c r="C50" s="102"/>
    </row>
    <row r="51" ht="22.5" customHeight="1" spans="1:3">
      <c r="A51" s="102" t="s">
        <v>151</v>
      </c>
      <c r="B51" s="102"/>
      <c r="C51" s="102"/>
    </row>
    <row r="52" ht="22.5" customHeight="1" spans="1:3">
      <c r="A52" s="102" t="s">
        <v>152</v>
      </c>
      <c r="B52" s="102"/>
      <c r="C52" s="102"/>
    </row>
    <row r="53" ht="22.5" customHeight="1" spans="1:3">
      <c r="A53" s="102" t="s">
        <v>153</v>
      </c>
      <c r="B53" s="104">
        <v>3.5</v>
      </c>
      <c r="C53" s="102"/>
    </row>
    <row r="54" ht="22.5" customHeight="1" spans="1:3">
      <c r="A54" s="102" t="s">
        <v>154</v>
      </c>
      <c r="B54" s="102"/>
      <c r="C54" s="102"/>
    </row>
    <row r="55" ht="22.5" customHeight="1" spans="1:3">
      <c r="A55" s="102" t="s">
        <v>155</v>
      </c>
      <c r="B55" s="102"/>
      <c r="C55" s="102"/>
    </row>
    <row r="56" ht="22.5" customHeight="1" spans="1:3">
      <c r="A56" s="102" t="s">
        <v>156</v>
      </c>
      <c r="B56" s="102"/>
      <c r="C56" s="102"/>
    </row>
    <row r="57" ht="22.5" customHeight="1" spans="1:3">
      <c r="A57" s="101" t="s">
        <v>157</v>
      </c>
      <c r="B57" s="105">
        <v>1069.13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158</v>
      </c>
    </row>
    <row r="2" ht="19.5" customHeight="1" spans="1:2">
      <c r="A2" s="85"/>
      <c r="B2" s="86"/>
    </row>
    <row r="3" ht="30" customHeight="1" spans="1:2">
      <c r="A3" s="87" t="s">
        <v>159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98</v>
      </c>
    </row>
    <row r="6" ht="38.25" customHeight="1" spans="1:2">
      <c r="A6" s="91" t="s">
        <v>160</v>
      </c>
      <c r="B6" s="76"/>
    </row>
    <row r="7" ht="38.25" customHeight="1" spans="1:2">
      <c r="A7" s="76" t="s">
        <v>161</v>
      </c>
      <c r="B7" s="76"/>
    </row>
    <row r="8" ht="38.25" customHeight="1" spans="1:2">
      <c r="A8" s="76" t="s">
        <v>162</v>
      </c>
      <c r="B8" s="76"/>
    </row>
    <row r="9" ht="38.25" customHeight="1" spans="1:2">
      <c r="A9" s="92" t="s">
        <v>163</v>
      </c>
      <c r="B9" s="92"/>
    </row>
    <row r="10" ht="38.25" customHeight="1" spans="1:2">
      <c r="A10" s="93" t="s">
        <v>164</v>
      </c>
      <c r="B10" s="92"/>
    </row>
    <row r="11" ht="38.25" customHeight="1" spans="1:2">
      <c r="A11" s="94" t="s">
        <v>165</v>
      </c>
      <c r="B11" s="95"/>
    </row>
    <row r="12" ht="91.5" customHeight="1" spans="1:2">
      <c r="A12" s="96" t="s">
        <v>166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3" workbookViewId="0">
      <selection activeCell="A3" sqref="A3:C3"/>
    </sheetView>
  </sheetViews>
  <sheetFormatPr defaultColWidth="6.875" defaultRowHeight="14.25" outlineLevelCol="6"/>
  <cols>
    <col min="1" max="2" width="38.75" style="60" customWidth="1"/>
    <col min="3" max="3" width="41.625" style="60" customWidth="1"/>
    <col min="4" max="7" width="9.875" style="60" customWidth="1"/>
    <col min="8" max="16380" width="6.875" style="60"/>
  </cols>
  <sheetData>
    <row r="1" ht="16.5" customHeight="1" spans="1:7">
      <c r="A1" s="45" t="s">
        <v>167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168</v>
      </c>
      <c r="B3" s="69"/>
      <c r="C3" s="69"/>
      <c r="D3" s="82"/>
      <c r="E3" s="82"/>
      <c r="F3" s="82"/>
      <c r="G3" s="82"/>
    </row>
    <row r="4" ht="26.25" customHeight="1" spans="1:7">
      <c r="A4" s="70"/>
      <c r="B4" s="70"/>
      <c r="C4" s="83" t="s">
        <v>2</v>
      </c>
      <c r="D4" s="70"/>
      <c r="E4" s="70"/>
      <c r="F4" s="83"/>
      <c r="G4" s="83"/>
    </row>
    <row r="5" ht="29.1" customHeight="1" spans="1:3">
      <c r="A5" s="71" t="s">
        <v>40</v>
      </c>
      <c r="B5" s="71"/>
      <c r="C5" s="84" t="s">
        <v>169</v>
      </c>
    </row>
    <row r="6" ht="29.1" customHeight="1" spans="1:3">
      <c r="A6" s="71" t="s">
        <v>45</v>
      </c>
      <c r="B6" s="71" t="s">
        <v>46</v>
      </c>
      <c r="C6" s="84"/>
    </row>
    <row r="7" ht="29.1" customHeight="1" spans="1:3">
      <c r="A7" s="72"/>
      <c r="B7" s="72"/>
      <c r="C7" s="80">
        <v>0</v>
      </c>
    </row>
    <row r="8" ht="29.1" customHeight="1" spans="1:3">
      <c r="A8" s="72"/>
      <c r="B8" s="72"/>
      <c r="C8" s="80">
        <v>0</v>
      </c>
    </row>
    <row r="9" ht="29.1" customHeight="1" spans="1:3">
      <c r="A9" s="74"/>
      <c r="B9" s="74"/>
      <c r="C9" s="81"/>
    </row>
    <row r="10" ht="29.1" customHeight="1" spans="1:3">
      <c r="A10" s="74"/>
      <c r="B10" s="74"/>
      <c r="C10" s="81"/>
    </row>
    <row r="11" ht="29.1" customHeight="1" spans="1:3">
      <c r="A11" s="72"/>
      <c r="B11" s="72"/>
      <c r="C11" s="81"/>
    </row>
    <row r="12" ht="29.1" customHeight="1" spans="1:3">
      <c r="A12" s="72"/>
      <c r="B12" s="72"/>
      <c r="C12" s="81"/>
    </row>
    <row r="13" ht="29.1" customHeight="1" spans="1:3">
      <c r="A13" s="74"/>
      <c r="B13" s="74"/>
      <c r="C13" s="76"/>
    </row>
    <row r="14" ht="29.1" customHeight="1" spans="1:3">
      <c r="A14" s="72"/>
      <c r="B14" s="72"/>
      <c r="C14" s="76"/>
    </row>
    <row r="15" ht="29.1" customHeight="1" spans="1:3">
      <c r="A15" s="72"/>
      <c r="B15" s="72"/>
      <c r="C15" s="76"/>
    </row>
    <row r="16" ht="29.1" customHeight="1" spans="1:3">
      <c r="A16" s="74"/>
      <c r="B16" s="74"/>
      <c r="C16" s="76"/>
    </row>
    <row r="17" ht="29.1" customHeight="1" spans="1:3">
      <c r="A17" s="77" t="s">
        <v>81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38.8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170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171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9" t="s">
        <v>2</v>
      </c>
      <c r="K4" s="79"/>
    </row>
    <row r="5" ht="26.25" customHeight="1" spans="1:11">
      <c r="A5" s="71" t="s">
        <v>40</v>
      </c>
      <c r="B5" s="71"/>
      <c r="C5" s="71" t="s">
        <v>97</v>
      </c>
      <c r="D5" s="71"/>
      <c r="E5" s="71"/>
      <c r="F5" s="71" t="s">
        <v>98</v>
      </c>
      <c r="G5" s="71"/>
      <c r="H5" s="71"/>
      <c r="I5" s="71" t="s">
        <v>172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100</v>
      </c>
      <c r="D6" s="71" t="s">
        <v>84</v>
      </c>
      <c r="E6" s="71" t="s">
        <v>85</v>
      </c>
      <c r="F6" s="71" t="s">
        <v>100</v>
      </c>
      <c r="G6" s="71" t="s">
        <v>84</v>
      </c>
      <c r="H6" s="71" t="s">
        <v>85</v>
      </c>
      <c r="I6" s="71" t="s">
        <v>100</v>
      </c>
      <c r="J6" s="71" t="s">
        <v>84</v>
      </c>
      <c r="K6" s="71" t="s">
        <v>85</v>
      </c>
    </row>
    <row r="7" s="68" customFormat="1" ht="30" customHeight="1" spans="1:11">
      <c r="A7" s="72"/>
      <c r="B7" s="72"/>
      <c r="C7" s="73"/>
      <c r="D7" s="73"/>
      <c r="E7" s="73"/>
      <c r="F7" s="73"/>
      <c r="G7" s="73"/>
      <c r="H7" s="73"/>
      <c r="I7" s="73"/>
      <c r="J7" s="80"/>
      <c r="K7" s="80"/>
    </row>
    <row r="8" s="68" customFormat="1" ht="30" customHeight="1" spans="1:11">
      <c r="A8" s="72"/>
      <c r="B8" s="72"/>
      <c r="C8" s="73"/>
      <c r="D8" s="73"/>
      <c r="E8" s="73"/>
      <c r="F8" s="73"/>
      <c r="G8" s="73"/>
      <c r="H8" s="73"/>
      <c r="I8" s="73"/>
      <c r="J8" s="80"/>
      <c r="K8" s="80"/>
    </row>
    <row r="9" s="68" customFormat="1" ht="30" customHeight="1" spans="1:11">
      <c r="A9" s="74"/>
      <c r="B9" s="74"/>
      <c r="C9" s="73"/>
      <c r="D9" s="73"/>
      <c r="E9" s="73"/>
      <c r="F9" s="73"/>
      <c r="G9" s="73"/>
      <c r="H9" s="73"/>
      <c r="I9" s="73"/>
      <c r="J9" s="80"/>
      <c r="K9" s="80"/>
    </row>
    <row r="10" s="68" customFormat="1" ht="30" customHeight="1" spans="1:11">
      <c r="A10" s="74"/>
      <c r="B10" s="74"/>
      <c r="C10" s="73"/>
      <c r="D10" s="73"/>
      <c r="E10" s="73"/>
      <c r="F10" s="73"/>
      <c r="G10" s="73"/>
      <c r="H10" s="73"/>
      <c r="I10" s="73"/>
      <c r="J10" s="80"/>
      <c r="K10" s="80"/>
    </row>
    <row r="11" s="68" customFormat="1" ht="30" customHeight="1" spans="1:11">
      <c r="A11" s="74"/>
      <c r="B11" s="74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2"/>
      <c r="B12" s="72"/>
      <c r="C12" s="75"/>
      <c r="D12" s="75"/>
      <c r="E12" s="75"/>
      <c r="F12" s="75"/>
      <c r="G12" s="75"/>
      <c r="H12" s="75"/>
      <c r="I12" s="75"/>
      <c r="J12" s="81"/>
      <c r="K12" s="81"/>
    </row>
    <row r="13" customFormat="1" ht="30" customHeight="1" spans="1:11">
      <c r="A13" s="72"/>
      <c r="B13" s="72"/>
      <c r="C13" s="76"/>
      <c r="D13" s="76"/>
      <c r="E13" s="76"/>
      <c r="F13" s="76"/>
      <c r="G13" s="76"/>
      <c r="H13" s="76"/>
      <c r="I13" s="76"/>
      <c r="J13" s="76"/>
      <c r="K13" s="76"/>
    </row>
    <row r="14" customFormat="1" ht="30" customHeight="1" spans="1:11">
      <c r="A14" s="74"/>
      <c r="B14" s="74"/>
      <c r="C14" s="73"/>
      <c r="D14" s="73"/>
      <c r="E14" s="73"/>
      <c r="F14" s="73"/>
      <c r="G14" s="73"/>
      <c r="H14" s="73"/>
      <c r="I14" s="73"/>
      <c r="J14" s="76"/>
      <c r="K14" s="76"/>
    </row>
    <row r="15" ht="30" customHeight="1" spans="1:11">
      <c r="A15" s="72"/>
      <c r="B15" s="72"/>
      <c r="C15" s="76"/>
      <c r="D15" s="76"/>
      <c r="E15" s="76"/>
      <c r="F15" s="76"/>
      <c r="G15" s="76"/>
      <c r="H15" s="76"/>
      <c r="I15" s="73"/>
      <c r="J15" s="76"/>
      <c r="K15" s="76"/>
    </row>
    <row r="16" ht="30" customHeight="1" spans="1:11">
      <c r="A16" s="72"/>
      <c r="B16" s="72"/>
      <c r="C16" s="73"/>
      <c r="D16" s="73"/>
      <c r="E16" s="73"/>
      <c r="F16" s="73"/>
      <c r="G16" s="73"/>
      <c r="H16" s="73"/>
      <c r="I16" s="73"/>
      <c r="J16" s="76"/>
      <c r="K16" s="76"/>
    </row>
    <row r="17" ht="30" customHeight="1" spans="1:11">
      <c r="A17" s="74"/>
      <c r="B17" s="74"/>
      <c r="C17" s="73"/>
      <c r="D17" s="73"/>
      <c r="E17" s="73"/>
      <c r="F17" s="73"/>
      <c r="G17" s="73"/>
      <c r="H17" s="73"/>
      <c r="I17" s="73"/>
      <c r="J17" s="76"/>
      <c r="K17" s="76"/>
    </row>
    <row r="18" ht="30" customHeight="1" spans="1:11">
      <c r="A18" s="77" t="s">
        <v>81</v>
      </c>
      <c r="B18" s="78"/>
      <c r="C18" s="73"/>
      <c r="D18" s="73"/>
      <c r="E18" s="73"/>
      <c r="F18" s="73"/>
      <c r="G18" s="73"/>
      <c r="H18" s="73"/>
      <c r="I18" s="73"/>
      <c r="J18" s="76"/>
      <c r="K18" s="76"/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875" style="60" customWidth="1"/>
    <col min="9" max="11" width="9.875" style="60" customWidth="1"/>
    <col min="12" max="16384" width="6.875" style="60"/>
  </cols>
  <sheetData>
    <row r="1" ht="16.5" customHeight="1" spans="1:11">
      <c r="A1" s="45" t="s">
        <v>173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6.95" customHeight="1" spans="1:8">
      <c r="A2" s="61" t="s">
        <v>174</v>
      </c>
      <c r="B2" s="61"/>
      <c r="C2" s="61"/>
      <c r="D2" s="61"/>
      <c r="E2" s="61"/>
      <c r="F2" s="61"/>
      <c r="G2" s="61"/>
      <c r="H2" s="61"/>
    </row>
    <row r="3" ht="23.1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175</v>
      </c>
      <c r="B4" s="64"/>
      <c r="C4" s="64"/>
      <c r="D4" s="64" t="s">
        <v>176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177</v>
      </c>
      <c r="D5" s="64" t="s">
        <v>45</v>
      </c>
      <c r="E5" s="64" t="s">
        <v>46</v>
      </c>
      <c r="F5" s="64" t="s">
        <v>100</v>
      </c>
      <c r="G5" s="64" t="s">
        <v>84</v>
      </c>
      <c r="H5" s="64" t="s">
        <v>85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178</v>
      </c>
      <c r="B1" s="46"/>
      <c r="C1" s="46"/>
      <c r="D1" s="46"/>
      <c r="E1" s="46"/>
      <c r="F1" s="46"/>
    </row>
    <row r="2" ht="22.5" spans="1:8">
      <c r="A2" s="47" t="s">
        <v>179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180</v>
      </c>
      <c r="B4" s="52" t="s">
        <v>181</v>
      </c>
      <c r="C4" s="53" t="s">
        <v>182</v>
      </c>
      <c r="D4" s="53"/>
      <c r="E4" s="54" t="s">
        <v>183</v>
      </c>
      <c r="F4" s="10" t="s">
        <v>184</v>
      </c>
      <c r="G4" s="54" t="s">
        <v>185</v>
      </c>
      <c r="H4" s="54" t="s">
        <v>186</v>
      </c>
    </row>
    <row r="5" ht="21" customHeight="1" spans="1:8">
      <c r="A5" s="51"/>
      <c r="B5" s="52"/>
      <c r="C5" s="10" t="s">
        <v>187</v>
      </c>
      <c r="D5" s="10" t="s">
        <v>188</v>
      </c>
      <c r="E5" s="54"/>
      <c r="F5" s="10"/>
      <c r="G5" s="54"/>
      <c r="H5" s="54"/>
    </row>
    <row r="6" ht="27.75" customHeight="1" spans="1:8">
      <c r="A6" s="55" t="s">
        <v>81</v>
      </c>
      <c r="B6" s="56"/>
      <c r="C6" s="56"/>
      <c r="D6" s="56"/>
      <c r="E6" s="57"/>
      <c r="F6" s="58"/>
      <c r="G6" s="58" t="s">
        <v>189</v>
      </c>
      <c r="H6" s="58" t="s">
        <v>189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1" width="11" customWidth="1"/>
    <col min="2" max="4" width="8.75" customWidth="1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1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41</v>
      </c>
      <c r="G5" s="8"/>
      <c r="H5" s="8"/>
      <c r="I5" s="8"/>
      <c r="J5" s="42"/>
      <c r="K5" s="42"/>
      <c r="L5" s="23" t="s">
        <v>199</v>
      </c>
      <c r="M5" s="23" t="s">
        <v>200</v>
      </c>
      <c r="N5" s="43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4"/>
    </row>
    <row r="7" ht="24" customHeight="1" spans="1:14">
      <c r="A7" s="32" t="s">
        <v>207</v>
      </c>
      <c r="B7" s="33"/>
      <c r="C7" s="33" t="s">
        <v>208</v>
      </c>
      <c r="D7" s="33">
        <v>1</v>
      </c>
      <c r="E7" s="34">
        <v>8.5</v>
      </c>
      <c r="F7" s="34">
        <v>8.5</v>
      </c>
      <c r="G7" s="34"/>
      <c r="H7" s="34"/>
      <c r="I7" s="34"/>
      <c r="J7" s="34">
        <v>8.5</v>
      </c>
      <c r="K7" s="33"/>
      <c r="L7" s="33"/>
      <c r="M7" s="33"/>
      <c r="N7" s="33"/>
    </row>
    <row r="8" ht="24" customHeight="1" spans="1:14">
      <c r="A8" s="35" t="s">
        <v>209</v>
      </c>
      <c r="B8" s="36"/>
      <c r="C8" s="37" t="s">
        <v>210</v>
      </c>
      <c r="D8" s="37">
        <v>25</v>
      </c>
      <c r="E8" s="38">
        <v>20</v>
      </c>
      <c r="F8" s="38">
        <v>20</v>
      </c>
      <c r="G8" s="38"/>
      <c r="H8" s="38"/>
      <c r="I8" s="38"/>
      <c r="J8" s="38">
        <v>20</v>
      </c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81</v>
      </c>
      <c r="B16" s="39"/>
      <c r="C16" s="39"/>
      <c r="D16" s="18"/>
      <c r="E16" s="38">
        <f>SUM(E7:E15)</f>
        <v>28.5</v>
      </c>
      <c r="F16" s="38">
        <f>SUM(F7:F15)</f>
        <v>28.5</v>
      </c>
      <c r="G16" s="38"/>
      <c r="H16" s="38"/>
      <c r="I16" s="38"/>
      <c r="J16" s="38">
        <f>SUM(J7:J15)</f>
        <v>28.5</v>
      </c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213</v>
      </c>
      <c r="B4" s="7" t="s">
        <v>214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198</v>
      </c>
      <c r="D5" s="11" t="s">
        <v>215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