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2090" firstSheet="6" activeTab="6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<sst xmlns="http://schemas.openxmlformats.org/spreadsheetml/2006/main" count="387" uniqueCount="209">
  <si>
    <t>表1</t>
  </si>
  <si>
    <t>中共孝义市委组织部2022年部门收支总表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</si>
  <si>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</si>
  <si>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</si>
  <si>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</si>
  <si>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</si>
  <si>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</si>
  <si>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</si>
  <si>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</si>
  <si>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</si>
  <si>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</si>
  <si>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</si>
  <si>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</si>
  <si>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</si>
  <si>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</si>
  <si>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</si>
  <si>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</si>
  <si>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</si>
  <si>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</si>
  <si>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</si>
  <si>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</si>
  <si>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</si>
  <si>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</si>
  <si>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</si>
  <si>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</si>
  <si>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</si>
  <si>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</si>
  <si>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</si>
  <si>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</si>
  <si>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</si>
  <si>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</si>
  <si>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</si>
  <si>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</si>
  <si>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</si>
  <si>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</si>
  <si>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</si>
  <si>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</si>
  <si>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</si>
  <si>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</si>
  <si>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中共孝义市委组织部2022年部门收入总表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</si>
  <si>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</si>
  <si>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</si>
  <si>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</si>
  <si>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</si>
  <si>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</si>
  <si>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</si>
  <si>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</si>
  <si>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</si>
  <si>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</si>
  <si>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20132</t>
  </si>
  <si>
    <t>　组织事务</t>
  </si>
  <si>
    <t>　　2013201</t>
  </si>
  <si>
    <t>　　行政运行</t>
  </si>
  <si>
    <t>　　2013250</t>
  </si>
  <si>
    <t>　　事业运行</t>
  </si>
  <si>
    <t>　　2013299</t>
  </si>
  <si>
    <t>　　其他组织事务支出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</si>
  <si>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</si>
  <si>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</si>
  <si>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</si>
  <si>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</si>
  <si>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</si>
  <si>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</si>
  <si>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</si>
  <si>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</si>
  <si>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</si>
  <si>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</si>
  <si>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</si>
  <si>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</si>
  <si>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</si>
  <si>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</si>
  <si>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</si>
  <si>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</si>
  <si>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</si>
  <si>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</si>
  <si>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</si>
  <si>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</si>
  <si>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</si>
  <si>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</si>
  <si>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</si>
  <si>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</si>
  <si>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</si>
  <si>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</si>
  <si>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中共孝义市委组织部2022年部门支出总表</t>
  </si>
  <si>
    <t>基本支出</t>
  </si>
  <si>
    <t>项目支出</t>
  </si>
  <si>
    <t>表4</t>
  </si>
  <si>
    <t>中共孝义市委组织部2022年财政拨款收支总表</t>
  </si>
  <si>
    <t>小计</t>
  </si>
  <si>
    <t>政府性基金预算</t>
  </si>
  <si>
    <t>十五、资源勘探信息等支出</t>
  </si>
  <si>
    <t>表5</t>
  </si>
  <si>
    <t>中共孝义市委组织部2022年一般公共预算支出表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</si>
  <si>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</si>
  <si>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</si>
  <si>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</si>
  <si>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</si>
  <si>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</si>
  <si>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</si>
  <si>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中共孝义市委组织部2022年一般公共预算基本支出经济科目表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</si>
  <si>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</si>
  <si>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</si>
  <si>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</si>
  <si>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</si>
  <si>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</si>
  <si>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</si>
  <si>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</si>
  <si>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</si>
  <si>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</si>
  <si>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</si>
  <si>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</si>
  <si>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</si>
  <si>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</si>
  <si>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</si>
  <si>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</si>
  <si>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</si>
  <si>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</si>
  <si>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</si>
  <si>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</si>
  <si>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</si>
  <si>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</si>
  <si>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</si>
  <si>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</si>
  <si>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</si>
  <si>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</si>
  <si>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</si>
  <si>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</si>
  <si>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</si>
  <si>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</si>
  <si>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</si>
  <si>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</si>
  <si>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</si>
  <si>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</si>
  <si>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</si>
  <si>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</si>
  <si>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</si>
  <si>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</si>
  <si>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</si>
  <si>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</si>
  <si>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</si>
  <si>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</si>
  <si>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</si>
  <si>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</si>
  <si>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</si>
  <si>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</si>
  <si>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</si>
  <si>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</si>
  <si>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</si>
  <si>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</si>
  <si>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</si>
  <si>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</si>
  <si>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</si>
  <si>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</si>
  <si>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</si>
  <si>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</si>
  <si>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中共孝义市委组织部2022年一般公共预算“三公”经费支出情况统计表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</si>
  <si>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</si>
  <si>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</si>
  <si>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</si>
  <si>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</si>
  <si>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</si>
  <si>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</si>
  <si>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</si>
  <si>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</si>
  <si>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中共孝义市委组织部2022年政府性基金预算收入表</t>
  </si>
  <si>
    <t>政府性基金预算收入</t>
  </si>
  <si>
    <t>表9</t>
  </si>
  <si>
    <t>中共孝义市委组织部2022年政府性基金预算支出表</t>
  </si>
  <si>
    <t>2022年预算比2021年预算数增减</t>
  </si>
  <si>
    <t>表10</t>
  </si>
  <si>
    <t>中共孝义市委组织部2022年国有资本经营预算收支预算表</t>
  </si>
  <si>
    <t>国有资本经营预算收入</t>
  </si>
  <si>
    <t>国有资本经营预算支出</t>
  </si>
  <si>
    <t>国有资本经营收入预算</t>
  </si>
  <si>
    <t>表11</t>
  </si>
  <si>
    <t>中共孝义市委组织部2022年一般公共预算重点项目绩效目标表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</si>
  <si>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</si>
  <si>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</si>
  <si>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</si>
  <si>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</si>
  <si>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</si>
  <si>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</si>
  <si>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</si>
  <si>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</si>
  <si>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</si>
  <si>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</si>
  <si>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</si>
  <si>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中共孝义市委组织部2022年政府采购预算表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</si>
  <si>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</si>
  <si>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</si>
  <si>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</si>
  <si>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</si>
  <si>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</si>
  <si>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</si>
  <si>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</si>
  <si>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</si>
  <si>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</si>
  <si>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</si>
  <si>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</si>
  <si>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</si>
  <si>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</si>
  <si>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</si>
  <si>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</si>
  <si>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</si>
  <si>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中共孝义市委组织部2022年政府购买服务支出预算表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</si>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</sst>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1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17" borderId="20" applyNumberFormat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33" fillId="18" borderId="2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Protection="0"/>
  </cellStyleXfs>
  <cellXfs count="15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0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13" fillId="0" borderId="13" xfId="0" applyNumberFormat="1" applyFont="1" applyFill="1" applyBorder="1" applyAlignment="1" applyProtection="1">
      <alignment horizontal="right" vertical="center" wrapText="1"/>
    </xf>
    <xf numFmtId="0" fontId="9" fillId="0" borderId="13" xfId="0" applyFont="1" applyFill="1" applyBorder="1" applyAlignment="1" applyProtection="1">
      <alignment vertical="center" wrapText="1"/>
    </xf>
    <xf numFmtId="177" fontId="9" fillId="0" borderId="13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/>
    </xf>
    <xf numFmtId="0" fontId="14" fillId="0" borderId="0" xfId="0" applyFont="1" applyAlignment="1" applyProtection="1">
      <alignment vertical="center"/>
    </xf>
    <xf numFmtId="177" fontId="14" fillId="0" borderId="0" xfId="0" applyNumberFormat="1" applyFont="1" applyAlignment="1" applyProtection="1">
      <alignment horizontal="right" vertical="center"/>
    </xf>
    <xf numFmtId="177" fontId="14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right"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177" fontId="8" fillId="0" borderId="13" xfId="0" applyNumberFormat="1" applyFont="1" applyFill="1" applyBorder="1" applyAlignment="1" applyProtection="1">
      <alignment horizontal="right" vertical="center" wrapText="1"/>
    </xf>
    <xf numFmtId="177" fontId="8" fillId="0" borderId="14" xfId="0" applyNumberFormat="1" applyFont="1" applyFill="1" applyBorder="1" applyAlignment="1" applyProtection="1">
      <alignment horizontal="right" vertical="center" wrapText="1"/>
    </xf>
    <xf numFmtId="177" fontId="3" fillId="0" borderId="2" xfId="0" applyNumberFormat="1" applyFont="1" applyBorder="1" applyAlignment="1" applyProtection="1">
      <alignment horizontal="right"/>
    </xf>
    <xf numFmtId="177" fontId="8" fillId="0" borderId="15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view="pageBreakPreview" zoomScaleNormal="100" topLeftCell="A4" workbookViewId="0">
      <selection activeCell="A8" sqref="A8:B10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7" width="10.25" style="107" customWidth="1"/>
    <col min="8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25"/>
      <c r="E1" s="125"/>
      <c r="F1" s="127"/>
      <c r="G1" s="127"/>
      <c r="H1" s="151"/>
    </row>
    <row r="2" ht="18.75" customHeight="1" spans="1:8">
      <c r="A2" s="128"/>
      <c r="B2" s="128"/>
      <c r="C2" s="128"/>
      <c r="D2" s="125"/>
      <c r="E2" s="125"/>
      <c r="F2" s="127"/>
      <c r="G2" s="127"/>
      <c r="H2" s="151"/>
    </row>
    <row r="3" ht="21" customHeight="1" spans="1:8">
      <c r="A3" s="85" t="s">
        <v>1</v>
      </c>
      <c r="B3" s="85"/>
      <c r="C3" s="85"/>
      <c r="D3" s="85"/>
      <c r="E3" s="85"/>
      <c r="F3" s="130"/>
      <c r="G3" s="130"/>
      <c r="H3" s="85"/>
    </row>
    <row r="4" ht="14.25" customHeight="1" spans="1:8">
      <c r="A4" s="131"/>
      <c r="B4" s="131"/>
      <c r="C4" s="131"/>
      <c r="D4" s="131"/>
      <c r="E4" s="131"/>
      <c r="F4" s="133"/>
      <c r="G4" s="133"/>
      <c r="H4" s="87" t="s">
        <v>2</v>
      </c>
    </row>
    <row r="5" ht="24" customHeight="1" spans="1:8">
      <c r="A5" s="159" t="s">
        <v>3</v>
      </c>
      <c r="B5" s="70"/>
      <c r="C5" s="70"/>
      <c r="D5" s="70"/>
      <c r="E5" s="159" t="s">
        <v>4</v>
      </c>
      <c r="F5" s="113"/>
      <c r="G5" s="113"/>
      <c r="H5" s="70"/>
    </row>
    <row r="6" ht="24" customHeight="1" spans="1:8">
      <c r="A6" s="160" t="s">
        <v>5</v>
      </c>
      <c r="B6" s="142" t="s">
        <v>6</v>
      </c>
      <c r="C6" s="153"/>
      <c r="D6" s="143"/>
      <c r="E6" s="148" t="s">
        <v>7</v>
      </c>
      <c r="F6" s="154" t="s">
        <v>6</v>
      </c>
      <c r="G6" s="155"/>
      <c r="H6" s="143"/>
    </row>
    <row r="7" ht="48.75" customHeight="1" spans="1:8">
      <c r="A7" s="156"/>
      <c r="B7" s="82" t="s">
        <v>8</v>
      </c>
      <c r="C7" s="82" t="s">
        <v>9</v>
      </c>
      <c r="D7" s="82" t="s">
        <v>10</v>
      </c>
      <c r="E7" s="150"/>
      <c r="F7" s="147" t="s">
        <v>8</v>
      </c>
      <c r="G7" s="147" t="s">
        <v>9</v>
      </c>
      <c r="H7" s="82" t="s">
        <v>10</v>
      </c>
    </row>
    <row r="8" ht="24" customHeight="1" spans="1:8">
      <c r="A8" s="74" t="s">
        <v>11</v>
      </c>
      <c r="B8" s="74">
        <v>853.74</v>
      </c>
      <c r="C8" s="74">
        <v>999.47</v>
      </c>
      <c r="D8" s="78">
        <v>17.07</v>
      </c>
      <c r="E8" s="72" t="s">
        <v>12</v>
      </c>
      <c r="F8" s="115">
        <v>756.85</v>
      </c>
      <c r="G8" s="135">
        <v>907.135716</v>
      </c>
      <c r="H8" s="78">
        <v>19.83</v>
      </c>
    </row>
    <row r="9" ht="24" customHeight="1" spans="1:8">
      <c r="A9" s="74" t="s">
        <v>13</v>
      </c>
      <c r="B9" s="74"/>
      <c r="C9" s="74"/>
      <c r="D9" s="78"/>
      <c r="E9" s="72" t="s">
        <v>14</v>
      </c>
      <c r="F9" s="115"/>
      <c r="G9" s="135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115"/>
      <c r="G10" s="135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119"/>
      <c r="G11" s="135"/>
      <c r="H11" s="78"/>
    </row>
    <row r="12" ht="24" customHeight="1" spans="1:8">
      <c r="A12" s="74"/>
      <c r="B12" s="74"/>
      <c r="C12" s="74"/>
      <c r="D12" s="74"/>
      <c r="E12" s="72" t="s">
        <v>19</v>
      </c>
      <c r="F12" s="115"/>
      <c r="G12" s="135"/>
      <c r="H12" s="78"/>
    </row>
    <row r="13" ht="24" customHeight="1" spans="1:8">
      <c r="A13" s="74"/>
      <c r="B13" s="74"/>
      <c r="C13" s="74"/>
      <c r="D13" s="74"/>
      <c r="E13" s="72" t="s">
        <v>20</v>
      </c>
      <c r="F13" s="115"/>
      <c r="G13" s="135"/>
      <c r="H13" s="78"/>
    </row>
    <row r="14" ht="24" customHeight="1" spans="1:8">
      <c r="A14" s="74"/>
      <c r="B14" s="74"/>
      <c r="C14" s="74"/>
      <c r="D14" s="74"/>
      <c r="E14" s="74" t="s">
        <v>21</v>
      </c>
      <c r="F14" s="119"/>
      <c r="G14" s="135"/>
      <c r="H14" s="74"/>
    </row>
    <row r="15" ht="24" customHeight="1" spans="1:8">
      <c r="A15" s="74"/>
      <c r="B15" s="74"/>
      <c r="C15" s="74"/>
      <c r="D15" s="74"/>
      <c r="E15" s="74" t="s">
        <v>22</v>
      </c>
      <c r="F15" s="157">
        <v>46.72</v>
      </c>
      <c r="G15" s="135">
        <v>40.607072</v>
      </c>
      <c r="H15" s="74">
        <v>-13.08</v>
      </c>
    </row>
    <row r="16" ht="24" customHeight="1" spans="1:8">
      <c r="A16" s="74"/>
      <c r="B16" s="74"/>
      <c r="C16" s="74"/>
      <c r="D16" s="74"/>
      <c r="E16" s="72" t="s">
        <v>23</v>
      </c>
      <c r="F16" s="158">
        <v>20.03</v>
      </c>
      <c r="G16" s="135">
        <v>16.92</v>
      </c>
      <c r="H16" s="74">
        <v>-15.53</v>
      </c>
    </row>
    <row r="17" ht="24" customHeight="1" spans="1:8">
      <c r="A17" s="74"/>
      <c r="B17" s="74"/>
      <c r="C17" s="74"/>
      <c r="D17" s="74"/>
      <c r="E17" s="72" t="s">
        <v>24</v>
      </c>
      <c r="F17" s="158"/>
      <c r="G17" s="135"/>
      <c r="H17" s="74"/>
    </row>
    <row r="18" ht="24" customHeight="1" spans="1:8">
      <c r="A18" s="74"/>
      <c r="B18" s="74"/>
      <c r="C18" s="74"/>
      <c r="D18" s="74"/>
      <c r="E18" s="74" t="s">
        <v>25</v>
      </c>
      <c r="F18" s="157"/>
      <c r="G18" s="135"/>
      <c r="H18" s="74"/>
    </row>
    <row r="19" ht="24" customHeight="1" spans="1:8">
      <c r="A19" s="74"/>
      <c r="B19" s="74"/>
      <c r="C19" s="74"/>
      <c r="D19" s="74"/>
      <c r="E19" s="74" t="s">
        <v>26</v>
      </c>
      <c r="F19" s="119"/>
      <c r="G19" s="135"/>
      <c r="H19" s="74"/>
    </row>
    <row r="20" ht="24" customHeight="1" spans="1:8">
      <c r="A20" s="74"/>
      <c r="B20" s="74"/>
      <c r="C20" s="74"/>
      <c r="D20" s="74"/>
      <c r="E20" s="74" t="s">
        <v>27</v>
      </c>
      <c r="F20" s="119"/>
      <c r="G20" s="135"/>
      <c r="H20" s="74"/>
    </row>
    <row r="21" ht="24" customHeight="1" spans="1:8">
      <c r="A21" s="74"/>
      <c r="B21" s="74"/>
      <c r="C21" s="74"/>
      <c r="D21" s="74"/>
      <c r="E21" s="74" t="s">
        <v>28</v>
      </c>
      <c r="F21" s="119"/>
      <c r="G21" s="135"/>
      <c r="H21" s="74"/>
    </row>
    <row r="22" ht="24" customHeight="1" spans="1:8">
      <c r="A22" s="74"/>
      <c r="B22" s="74"/>
      <c r="C22" s="74"/>
      <c r="D22" s="74"/>
      <c r="E22" s="74" t="s">
        <v>29</v>
      </c>
      <c r="F22" s="119"/>
      <c r="G22" s="135"/>
      <c r="H22" s="74"/>
    </row>
    <row r="23" ht="24" customHeight="1" spans="1:8">
      <c r="A23" s="74"/>
      <c r="B23" s="74"/>
      <c r="C23" s="74"/>
      <c r="D23" s="74"/>
      <c r="E23" s="74" t="s">
        <v>30</v>
      </c>
      <c r="F23" s="119"/>
      <c r="G23" s="135"/>
      <c r="H23" s="74"/>
    </row>
    <row r="24" ht="24" customHeight="1" spans="1:8">
      <c r="A24" s="74"/>
      <c r="B24" s="74"/>
      <c r="C24" s="74"/>
      <c r="D24" s="74"/>
      <c r="E24" s="74" t="s">
        <v>31</v>
      </c>
      <c r="F24" s="119"/>
      <c r="G24" s="135"/>
      <c r="H24" s="74"/>
    </row>
    <row r="25" ht="24" customHeight="1" spans="1:8">
      <c r="A25" s="74"/>
      <c r="B25" s="74"/>
      <c r="C25" s="74"/>
      <c r="D25" s="74"/>
      <c r="E25" s="74" t="s">
        <v>32</v>
      </c>
      <c r="F25" s="119">
        <v>30.14</v>
      </c>
      <c r="G25" s="135">
        <v>34.81</v>
      </c>
      <c r="H25" s="74">
        <v>15.49</v>
      </c>
    </row>
    <row r="26" ht="24" customHeight="1" spans="1:8">
      <c r="A26" s="74"/>
      <c r="B26" s="74"/>
      <c r="C26" s="74"/>
      <c r="D26" s="74"/>
      <c r="E26" s="74" t="s">
        <v>33</v>
      </c>
      <c r="F26" s="119"/>
      <c r="G26" s="135"/>
      <c r="H26" s="74"/>
    </row>
    <row r="27" ht="24" customHeight="1" spans="1:8">
      <c r="A27" s="74"/>
      <c r="B27" s="74"/>
      <c r="C27" s="74"/>
      <c r="D27" s="74"/>
      <c r="E27" s="74" t="s">
        <v>34</v>
      </c>
      <c r="F27" s="119"/>
      <c r="G27" s="135"/>
      <c r="H27" s="74"/>
    </row>
    <row r="28" ht="24" customHeight="1" spans="1:8">
      <c r="A28" s="74"/>
      <c r="B28" s="74"/>
      <c r="C28" s="74"/>
      <c r="D28" s="74"/>
      <c r="E28" s="74" t="s">
        <v>35</v>
      </c>
      <c r="F28" s="105"/>
      <c r="G28" s="105"/>
      <c r="H28" s="74"/>
    </row>
    <row r="29" ht="24" customHeight="1" spans="1:8">
      <c r="A29" s="70" t="s">
        <v>36</v>
      </c>
      <c r="B29" s="70">
        <v>853.74</v>
      </c>
      <c r="C29" s="70">
        <v>999.47</v>
      </c>
      <c r="D29" s="78">
        <v>17.07</v>
      </c>
      <c r="E29" s="70" t="s">
        <v>37</v>
      </c>
      <c r="F29" s="113">
        <f>SUM(F8:F28)</f>
        <v>853.74</v>
      </c>
      <c r="G29" s="113">
        <f>SUM(G8:G28)</f>
        <v>999.472788</v>
      </c>
      <c r="H29" s="74">
        <v>17.07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67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170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171</v>
      </c>
      <c r="B4" s="63"/>
      <c r="C4" s="63"/>
      <c r="D4" s="63" t="s">
        <v>172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173</v>
      </c>
      <c r="D5" s="63" t="s">
        <v>45</v>
      </c>
      <c r="E5" s="63" t="s">
        <v>46</v>
      </c>
      <c r="F5" s="63" t="s">
        <v>96</v>
      </c>
      <c r="G5" s="63" t="s">
        <v>84</v>
      </c>
      <c r="H5" s="63" t="s">
        <v>85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176</v>
      </c>
      <c r="B4" s="51" t="s">
        <v>177</v>
      </c>
      <c r="C4" s="52" t="s">
        <v>178</v>
      </c>
      <c r="D4" s="52"/>
      <c r="E4" s="53" t="s">
        <v>179</v>
      </c>
      <c r="F4" s="10" t="s">
        <v>180</v>
      </c>
      <c r="G4" s="53" t="s">
        <v>181</v>
      </c>
      <c r="H4" s="53" t="s">
        <v>182</v>
      </c>
    </row>
    <row r="5" ht="21" customHeight="1" spans="1:8">
      <c r="A5" s="50"/>
      <c r="B5" s="51"/>
      <c r="C5" s="10" t="s">
        <v>183</v>
      </c>
      <c r="D5" s="10" t="s">
        <v>184</v>
      </c>
      <c r="E5" s="53"/>
      <c r="F5" s="10"/>
      <c r="G5" s="53"/>
      <c r="H5" s="53"/>
    </row>
    <row r="6" ht="27.75" customHeight="1" spans="1:8">
      <c r="A6" s="54" t="s">
        <v>81</v>
      </c>
      <c r="B6" s="55"/>
      <c r="C6" s="55"/>
      <c r="D6" s="55"/>
      <c r="E6" s="56"/>
      <c r="F6" s="57"/>
      <c r="G6" s="57" t="s">
        <v>185</v>
      </c>
      <c r="H6" s="57" t="s">
        <v>185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188</v>
      </c>
      <c r="B4" s="31" t="s">
        <v>189</v>
      </c>
      <c r="C4" s="31" t="s">
        <v>190</v>
      </c>
      <c r="D4" s="31" t="s">
        <v>191</v>
      </c>
      <c r="E4" s="8" t="s">
        <v>192</v>
      </c>
      <c r="F4" s="8"/>
      <c r="G4" s="8"/>
      <c r="H4" s="8"/>
      <c r="I4" s="8"/>
      <c r="J4" s="8"/>
      <c r="K4" s="8"/>
      <c r="L4" s="8"/>
      <c r="M4" s="8"/>
      <c r="N4" s="40" t="s">
        <v>193</v>
      </c>
    </row>
    <row r="5" ht="37.5" customHeight="1" spans="1:14">
      <c r="A5" s="9"/>
      <c r="B5" s="31"/>
      <c r="C5" s="31"/>
      <c r="D5" s="31"/>
      <c r="E5" s="10" t="s">
        <v>194</v>
      </c>
      <c r="F5" s="8" t="s">
        <v>41</v>
      </c>
      <c r="G5" s="8"/>
      <c r="H5" s="8"/>
      <c r="I5" s="8"/>
      <c r="J5" s="41"/>
      <c r="K5" s="41"/>
      <c r="L5" s="23" t="s">
        <v>195</v>
      </c>
      <c r="M5" s="23" t="s">
        <v>196</v>
      </c>
      <c r="N5" s="42"/>
    </row>
    <row r="6" ht="78.75" customHeight="1" spans="1:14">
      <c r="A6" s="13"/>
      <c r="B6" s="31"/>
      <c r="C6" s="31"/>
      <c r="D6" s="31"/>
      <c r="E6" s="10"/>
      <c r="F6" s="14" t="s">
        <v>197</v>
      </c>
      <c r="G6" s="10" t="s">
        <v>198</v>
      </c>
      <c r="H6" s="10" t="s">
        <v>199</v>
      </c>
      <c r="I6" s="10" t="s">
        <v>200</v>
      </c>
      <c r="J6" s="10" t="s">
        <v>201</v>
      </c>
      <c r="K6" s="24" t="s">
        <v>202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192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194</v>
      </c>
      <c r="D5" s="11" t="s">
        <v>207</v>
      </c>
      <c r="E5" s="12"/>
      <c r="F5" s="12"/>
      <c r="G5" s="12"/>
      <c r="H5" s="12"/>
      <c r="I5" s="22"/>
      <c r="J5" s="23" t="s">
        <v>195</v>
      </c>
      <c r="K5" s="23" t="s">
        <v>196</v>
      </c>
      <c r="L5" s="9"/>
    </row>
    <row r="6" ht="81" customHeight="1" spans="1:12">
      <c r="A6" s="13"/>
      <c r="B6" s="13"/>
      <c r="C6" s="10"/>
      <c r="D6" s="14" t="s">
        <v>197</v>
      </c>
      <c r="E6" s="10" t="s">
        <v>198</v>
      </c>
      <c r="F6" s="10" t="s">
        <v>199</v>
      </c>
      <c r="G6" s="10" t="s">
        <v>200</v>
      </c>
      <c r="H6" s="10" t="s">
        <v>201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9" sqref="A9:C14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4" width="14.625" style="107" customWidth="1"/>
    <col min="5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109"/>
      <c r="D1" s="139"/>
      <c r="E1" s="66"/>
      <c r="F1" s="66"/>
      <c r="G1" s="66"/>
    </row>
    <row r="2" ht="29.25" customHeight="1" spans="1:7">
      <c r="A2" s="68" t="s">
        <v>39</v>
      </c>
      <c r="B2" s="68"/>
      <c r="C2" s="110"/>
      <c r="D2" s="110"/>
      <c r="E2" s="68"/>
      <c r="F2" s="68"/>
      <c r="G2" s="68"/>
    </row>
    <row r="3" ht="26.25" customHeight="1" spans="1:7">
      <c r="A3" s="69"/>
      <c r="B3" s="69"/>
      <c r="C3" s="140"/>
      <c r="D3" s="140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46" t="s">
        <v>36</v>
      </c>
      <c r="D4" s="147" t="s">
        <v>41</v>
      </c>
      <c r="E4" s="82" t="s">
        <v>42</v>
      </c>
      <c r="F4" s="82" t="s">
        <v>43</v>
      </c>
      <c r="G4" s="148" t="s">
        <v>44</v>
      </c>
    </row>
    <row r="5" s="67" customFormat="1" ht="47.25" customHeight="1" spans="1:7">
      <c r="A5" s="70" t="s">
        <v>45</v>
      </c>
      <c r="B5" s="70" t="s">
        <v>46</v>
      </c>
      <c r="C5" s="149"/>
      <c r="D5" s="147"/>
      <c r="E5" s="82"/>
      <c r="F5" s="82"/>
      <c r="G5" s="150"/>
    </row>
    <row r="6" s="67" customFormat="1" ht="25.5" customHeight="1" spans="1:7">
      <c r="A6" s="74" t="s">
        <v>47</v>
      </c>
      <c r="B6" s="74" t="s">
        <v>48</v>
      </c>
      <c r="C6" s="119">
        <v>907.135716</v>
      </c>
      <c r="D6" s="119">
        <v>907.135716</v>
      </c>
      <c r="E6" s="78"/>
      <c r="F6" s="78"/>
      <c r="G6" s="78"/>
    </row>
    <row r="7" s="67" customFormat="1" ht="25.5" customHeight="1" spans="1:7">
      <c r="A7" s="74" t="s">
        <v>49</v>
      </c>
      <c r="B7" s="74" t="s">
        <v>50</v>
      </c>
      <c r="C7" s="119">
        <v>907.135716</v>
      </c>
      <c r="D7" s="119">
        <v>907.135716</v>
      </c>
      <c r="E7" s="78"/>
      <c r="F7" s="78"/>
      <c r="G7" s="78"/>
    </row>
    <row r="8" s="67" customFormat="1" ht="25.5" customHeight="1" spans="1:7">
      <c r="A8" s="74" t="s">
        <v>51</v>
      </c>
      <c r="B8" s="74" t="s">
        <v>52</v>
      </c>
      <c r="C8" s="119">
        <v>674.451122</v>
      </c>
      <c r="D8" s="119">
        <v>674.451122</v>
      </c>
      <c r="E8" s="78"/>
      <c r="F8" s="78"/>
      <c r="G8" s="78"/>
    </row>
    <row r="9" s="67" customFormat="1" ht="25.5" customHeight="1" spans="1:7">
      <c r="A9" s="74" t="s">
        <v>53</v>
      </c>
      <c r="B9" s="74" t="s">
        <v>54</v>
      </c>
      <c r="C9" s="119">
        <v>134.708594</v>
      </c>
      <c r="D9" s="119">
        <v>134.708594</v>
      </c>
      <c r="E9" s="78"/>
      <c r="F9" s="78"/>
      <c r="G9" s="78"/>
    </row>
    <row r="10" s="67" customFormat="1" ht="25.5" customHeight="1" spans="1:7">
      <c r="A10" s="74" t="s">
        <v>55</v>
      </c>
      <c r="B10" s="74" t="s">
        <v>56</v>
      </c>
      <c r="C10" s="119">
        <v>97.976</v>
      </c>
      <c r="D10" s="119">
        <v>97.976</v>
      </c>
      <c r="E10" s="78"/>
      <c r="F10" s="78"/>
      <c r="G10" s="78"/>
    </row>
    <row r="11" customFormat="1" ht="25.5" customHeight="1" spans="1:7">
      <c r="A11" s="74" t="s">
        <v>57</v>
      </c>
      <c r="B11" s="74" t="s">
        <v>58</v>
      </c>
      <c r="C11" s="119">
        <v>40.607072</v>
      </c>
      <c r="D11" s="119">
        <v>40.607072</v>
      </c>
      <c r="E11" s="79"/>
      <c r="F11" s="79"/>
      <c r="G11" s="79"/>
    </row>
    <row r="12" customFormat="1" ht="25.5" customHeight="1" spans="1:7">
      <c r="A12" s="74" t="s">
        <v>59</v>
      </c>
      <c r="B12" s="74" t="s">
        <v>60</v>
      </c>
      <c r="C12" s="119">
        <v>40.607072</v>
      </c>
      <c r="D12" s="119">
        <v>40.607072</v>
      </c>
      <c r="E12" s="74"/>
      <c r="F12" s="74"/>
      <c r="G12" s="74"/>
    </row>
    <row r="13" customFormat="1" ht="25.5" customHeight="1" spans="1:7">
      <c r="A13" s="74" t="s">
        <v>61</v>
      </c>
      <c r="B13" s="74" t="s">
        <v>62</v>
      </c>
      <c r="C13" s="119">
        <v>6.1472</v>
      </c>
      <c r="D13" s="119">
        <v>6.1472</v>
      </c>
      <c r="E13" s="74"/>
      <c r="F13" s="74"/>
      <c r="G13" s="74"/>
    </row>
    <row r="14" customFormat="1" ht="25.5" customHeight="1" spans="1:7">
      <c r="A14" s="74" t="s">
        <v>63</v>
      </c>
      <c r="B14" s="74" t="s">
        <v>64</v>
      </c>
      <c r="C14" s="119">
        <v>34.459872</v>
      </c>
      <c r="D14" s="119">
        <v>34.459872</v>
      </c>
      <c r="E14" s="74"/>
      <c r="F14" s="74"/>
      <c r="G14" s="74"/>
    </row>
    <row r="15" customFormat="1" ht="25.5" customHeight="1" spans="1:7">
      <c r="A15" s="74" t="s">
        <v>65</v>
      </c>
      <c r="B15" s="74" t="s">
        <v>66</v>
      </c>
      <c r="C15" s="119">
        <v>16.914685</v>
      </c>
      <c r="D15" s="119">
        <v>16.914685</v>
      </c>
      <c r="E15" s="74"/>
      <c r="F15" s="74"/>
      <c r="G15" s="74"/>
    </row>
    <row r="16" ht="25.5" customHeight="1" spans="1:7">
      <c r="A16" s="74" t="s">
        <v>67</v>
      </c>
      <c r="B16" s="74" t="s">
        <v>68</v>
      </c>
      <c r="C16" s="119">
        <v>16.914685</v>
      </c>
      <c r="D16" s="119">
        <v>16.914685</v>
      </c>
      <c r="E16" s="74"/>
      <c r="F16" s="74"/>
      <c r="G16" s="74"/>
    </row>
    <row r="17" ht="25.5" customHeight="1" spans="1:7">
      <c r="A17" s="74" t="s">
        <v>69</v>
      </c>
      <c r="B17" s="74" t="s">
        <v>70</v>
      </c>
      <c r="C17" s="119">
        <v>6.316616</v>
      </c>
      <c r="D17" s="119">
        <v>6.316616</v>
      </c>
      <c r="E17" s="74"/>
      <c r="F17" s="74"/>
      <c r="G17" s="74"/>
    </row>
    <row r="18" ht="25.5" customHeight="1" spans="1:7">
      <c r="A18" s="74" t="s">
        <v>71</v>
      </c>
      <c r="B18" s="74" t="s">
        <v>72</v>
      </c>
      <c r="C18" s="119">
        <v>7.682708</v>
      </c>
      <c r="D18" s="119">
        <v>7.682708</v>
      </c>
      <c r="E18" s="74"/>
      <c r="F18" s="74"/>
      <c r="G18" s="74"/>
    </row>
    <row r="19" ht="25.5" customHeight="1" spans="1:7">
      <c r="A19" s="74" t="s">
        <v>73</v>
      </c>
      <c r="B19" s="74" t="s">
        <v>74</v>
      </c>
      <c r="C19" s="119">
        <v>2.915361</v>
      </c>
      <c r="D19" s="119">
        <v>2.915361</v>
      </c>
      <c r="E19" s="74"/>
      <c r="F19" s="74"/>
      <c r="G19" s="74"/>
    </row>
    <row r="20" ht="25.5" customHeight="1" spans="1:7">
      <c r="A20" s="74" t="s">
        <v>75</v>
      </c>
      <c r="B20" s="74" t="s">
        <v>76</v>
      </c>
      <c r="C20" s="119">
        <v>34.812315</v>
      </c>
      <c r="D20" s="119">
        <v>34.812315</v>
      </c>
      <c r="E20" s="74"/>
      <c r="F20" s="74"/>
      <c r="G20" s="74"/>
    </row>
    <row r="21" ht="25.5" customHeight="1" spans="1:7">
      <c r="A21" s="74" t="s">
        <v>77</v>
      </c>
      <c r="B21" s="74" t="s">
        <v>78</v>
      </c>
      <c r="C21" s="119">
        <v>34.812315</v>
      </c>
      <c r="D21" s="119">
        <v>34.812315</v>
      </c>
      <c r="E21" s="74"/>
      <c r="F21" s="74"/>
      <c r="G21" s="74"/>
    </row>
    <row r="22" ht="25.5" customHeight="1" spans="1:7">
      <c r="A22" s="74" t="s">
        <v>79</v>
      </c>
      <c r="B22" s="74" t="s">
        <v>80</v>
      </c>
      <c r="C22" s="119">
        <v>34.812315</v>
      </c>
      <c r="D22" s="119">
        <v>34.812315</v>
      </c>
      <c r="E22" s="74"/>
      <c r="F22" s="74"/>
      <c r="G22" s="74"/>
    </row>
    <row r="23" ht="25.5" customHeight="1" spans="1:7">
      <c r="A23" s="74" t="s">
        <v>81</v>
      </c>
      <c r="B23" s="74"/>
      <c r="C23" s="119">
        <f>C6+C11+C15+C20</f>
        <v>999.469788</v>
      </c>
      <c r="D23" s="119">
        <f>D6+D11+D15+D20</f>
        <v>999.469788</v>
      </c>
      <c r="E23" s="74"/>
      <c r="F23" s="74"/>
      <c r="G23" s="7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79" fitToWidth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G14" sqref="G14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107" customWidth="1"/>
    <col min="6" max="16384" width="6.875" style="59"/>
  </cols>
  <sheetData>
    <row r="1" ht="16.5" customHeight="1" spans="1:5">
      <c r="A1" s="44" t="s">
        <v>82</v>
      </c>
      <c r="B1" s="45"/>
      <c r="C1" s="109"/>
      <c r="D1" s="139"/>
      <c r="E1" s="139"/>
    </row>
    <row r="2" ht="16.5" customHeight="1" spans="1:5">
      <c r="A2" s="45"/>
      <c r="B2" s="45"/>
      <c r="C2" s="109"/>
      <c r="D2" s="139"/>
      <c r="E2" s="139"/>
    </row>
    <row r="3" ht="29.25" customHeight="1" spans="1:5">
      <c r="A3" s="68" t="s">
        <v>83</v>
      </c>
      <c r="B3" s="68"/>
      <c r="C3" s="110"/>
      <c r="D3" s="110"/>
      <c r="E3" s="110"/>
    </row>
    <row r="4" ht="26.25" customHeight="1" spans="1:5">
      <c r="A4" s="69"/>
      <c r="B4" s="69"/>
      <c r="C4" s="140"/>
      <c r="D4" s="140"/>
      <c r="E4" s="141" t="s">
        <v>2</v>
      </c>
    </row>
    <row r="5" ht="26.25" customHeight="1" spans="1:5">
      <c r="A5" s="142" t="s">
        <v>40</v>
      </c>
      <c r="B5" s="143"/>
      <c r="C5" s="144" t="s">
        <v>37</v>
      </c>
      <c r="D5" s="144" t="s">
        <v>84</v>
      </c>
      <c r="E5" s="144" t="s">
        <v>85</v>
      </c>
    </row>
    <row r="6" s="67" customFormat="1" ht="27.75" customHeight="1" spans="1:5">
      <c r="A6" s="70" t="s">
        <v>45</v>
      </c>
      <c r="B6" s="70" t="s">
        <v>46</v>
      </c>
      <c r="C6" s="145"/>
      <c r="D6" s="145"/>
      <c r="E6" s="145"/>
    </row>
    <row r="7" s="67" customFormat="1" ht="30" customHeight="1" spans="1:5">
      <c r="A7" s="74" t="s">
        <v>47</v>
      </c>
      <c r="B7" s="74" t="s">
        <v>48</v>
      </c>
      <c r="C7" s="119">
        <v>907.135716</v>
      </c>
      <c r="D7" s="119">
        <v>261.357916</v>
      </c>
      <c r="E7" s="119">
        <v>645.7778</v>
      </c>
    </row>
    <row r="8" s="67" customFormat="1" ht="30" customHeight="1" spans="1:5">
      <c r="A8" s="74" t="s">
        <v>49</v>
      </c>
      <c r="B8" s="74" t="s">
        <v>50</v>
      </c>
      <c r="C8" s="119">
        <v>907.135716</v>
      </c>
      <c r="D8" s="119">
        <v>261.357916</v>
      </c>
      <c r="E8" s="119">
        <v>645.7778</v>
      </c>
    </row>
    <row r="9" s="67" customFormat="1" ht="30" customHeight="1" spans="1:5">
      <c r="A9" s="74" t="s">
        <v>51</v>
      </c>
      <c r="B9" s="74" t="s">
        <v>52</v>
      </c>
      <c r="C9" s="119">
        <v>674.451122</v>
      </c>
      <c r="D9" s="119">
        <v>126.649322</v>
      </c>
      <c r="E9" s="119">
        <v>547.8018</v>
      </c>
    </row>
    <row r="10" s="67" customFormat="1" ht="30" customHeight="1" spans="1:5">
      <c r="A10" s="74" t="s">
        <v>53</v>
      </c>
      <c r="B10" s="74" t="s">
        <v>54</v>
      </c>
      <c r="C10" s="119">
        <v>134.708594</v>
      </c>
      <c r="D10" s="119">
        <v>134.708594</v>
      </c>
      <c r="E10" s="119"/>
    </row>
    <row r="11" customFormat="1" ht="30" customHeight="1" spans="1:5">
      <c r="A11" s="74" t="s">
        <v>55</v>
      </c>
      <c r="B11" s="74" t="s">
        <v>56</v>
      </c>
      <c r="C11" s="119">
        <v>97.976</v>
      </c>
      <c r="D11" s="119"/>
      <c r="E11" s="119">
        <v>97.976</v>
      </c>
    </row>
    <row r="12" customFormat="1" ht="30" customHeight="1" spans="1:5">
      <c r="A12" s="74" t="s">
        <v>57</v>
      </c>
      <c r="B12" s="74" t="s">
        <v>58</v>
      </c>
      <c r="C12" s="119">
        <v>40.607072</v>
      </c>
      <c r="D12" s="119">
        <v>40.607072</v>
      </c>
      <c r="E12" s="119"/>
    </row>
    <row r="13" customFormat="1" ht="30" customHeight="1" spans="1:5">
      <c r="A13" s="74" t="s">
        <v>59</v>
      </c>
      <c r="B13" s="74" t="s">
        <v>60</v>
      </c>
      <c r="C13" s="119">
        <v>40.607072</v>
      </c>
      <c r="D13" s="119">
        <v>40.607072</v>
      </c>
      <c r="E13" s="119"/>
    </row>
    <row r="14" ht="30" customHeight="1" spans="1:5">
      <c r="A14" s="74" t="s">
        <v>61</v>
      </c>
      <c r="B14" s="74" t="s">
        <v>62</v>
      </c>
      <c r="C14" s="119">
        <v>6.1472</v>
      </c>
      <c r="D14" s="119">
        <v>6.1472</v>
      </c>
      <c r="E14" s="119"/>
    </row>
    <row r="15" ht="30" customHeight="1" spans="1:5">
      <c r="A15" s="74" t="s">
        <v>63</v>
      </c>
      <c r="B15" s="74" t="s">
        <v>64</v>
      </c>
      <c r="C15" s="119">
        <v>34.459872</v>
      </c>
      <c r="D15" s="119">
        <v>34.459872</v>
      </c>
      <c r="E15" s="119"/>
    </row>
    <row r="16" ht="30" customHeight="1" spans="1:5">
      <c r="A16" s="74" t="s">
        <v>65</v>
      </c>
      <c r="B16" s="74" t="s">
        <v>66</v>
      </c>
      <c r="C16" s="119">
        <v>16.914685</v>
      </c>
      <c r="D16" s="119">
        <v>16.914685</v>
      </c>
      <c r="E16" s="119"/>
    </row>
    <row r="17" ht="30" customHeight="1" spans="1:5">
      <c r="A17" s="74" t="s">
        <v>67</v>
      </c>
      <c r="B17" s="74" t="s">
        <v>68</v>
      </c>
      <c r="C17" s="119">
        <v>16.914685</v>
      </c>
      <c r="D17" s="119">
        <v>16.914685</v>
      </c>
      <c r="E17" s="119"/>
    </row>
    <row r="18" ht="30" customHeight="1" spans="1:5">
      <c r="A18" s="74" t="s">
        <v>69</v>
      </c>
      <c r="B18" s="74" t="s">
        <v>70</v>
      </c>
      <c r="C18" s="119">
        <v>6.316616</v>
      </c>
      <c r="D18" s="119">
        <v>6.316616</v>
      </c>
      <c r="E18" s="119"/>
    </row>
    <row r="19" ht="30" customHeight="1" spans="1:5">
      <c r="A19" s="74" t="s">
        <v>71</v>
      </c>
      <c r="B19" s="74" t="s">
        <v>72</v>
      </c>
      <c r="C19" s="119">
        <v>7.682708</v>
      </c>
      <c r="D19" s="119">
        <v>7.682708</v>
      </c>
      <c r="E19" s="119"/>
    </row>
    <row r="20" ht="30" customHeight="1" spans="1:5">
      <c r="A20" s="74" t="s">
        <v>73</v>
      </c>
      <c r="B20" s="74" t="s">
        <v>74</v>
      </c>
      <c r="C20" s="119">
        <v>2.915361</v>
      </c>
      <c r="D20" s="119">
        <v>2.915361</v>
      </c>
      <c r="E20" s="119"/>
    </row>
    <row r="21" ht="30" customHeight="1" spans="1:5">
      <c r="A21" s="74" t="s">
        <v>75</v>
      </c>
      <c r="B21" s="74" t="s">
        <v>76</v>
      </c>
      <c r="C21" s="119">
        <v>34.812315</v>
      </c>
      <c r="D21" s="119">
        <v>34.812315</v>
      </c>
      <c r="E21" s="119"/>
    </row>
    <row r="22" ht="30" customHeight="1" spans="1:5">
      <c r="A22" s="74" t="s">
        <v>77</v>
      </c>
      <c r="B22" s="74" t="s">
        <v>78</v>
      </c>
      <c r="C22" s="119">
        <v>34.812315</v>
      </c>
      <c r="D22" s="119">
        <v>34.812315</v>
      </c>
      <c r="E22" s="119"/>
    </row>
    <row r="23" ht="30" customHeight="1" spans="1:5">
      <c r="A23" s="74" t="s">
        <v>79</v>
      </c>
      <c r="B23" s="74" t="s">
        <v>80</v>
      </c>
      <c r="C23" s="119">
        <v>34.812315</v>
      </c>
      <c r="D23" s="119">
        <v>34.812315</v>
      </c>
      <c r="E23" s="119"/>
    </row>
    <row r="24" ht="30" customHeight="1" spans="1:5">
      <c r="A24" s="74" t="s">
        <v>81</v>
      </c>
      <c r="B24" s="74"/>
      <c r="C24" s="119">
        <f>C7+C12+C16+C21</f>
        <v>999.469788</v>
      </c>
      <c r="D24" s="119">
        <f>D7+D12+D16+D21</f>
        <v>353.691988</v>
      </c>
      <c r="E24" s="119">
        <f>E7+E12+E16+E21</f>
        <v>645.7778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68" fitToHeight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F20" sqref="F20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124" customWidth="1"/>
    <col min="5" max="6" width="17.125" style="107" customWidth="1"/>
    <col min="7" max="16384" width="6.875" style="59"/>
  </cols>
  <sheetData>
    <row r="1" ht="16.5" customHeight="1" spans="1:6">
      <c r="A1" s="69" t="s">
        <v>86</v>
      </c>
      <c r="B1" s="125"/>
      <c r="C1" s="125"/>
      <c r="D1" s="126"/>
      <c r="E1" s="127"/>
      <c r="F1" s="126"/>
    </row>
    <row r="2" ht="18.75" customHeight="1" spans="1:6">
      <c r="A2" s="128"/>
      <c r="B2" s="125"/>
      <c r="C2" s="125"/>
      <c r="D2" s="126"/>
      <c r="E2" s="127"/>
      <c r="F2" s="126"/>
    </row>
    <row r="3" ht="21" customHeight="1" spans="1:6">
      <c r="A3" s="85" t="s">
        <v>87</v>
      </c>
      <c r="B3" s="85"/>
      <c r="C3" s="85"/>
      <c r="D3" s="129"/>
      <c r="E3" s="130"/>
      <c r="F3" s="130"/>
    </row>
    <row r="4" ht="14.25" customHeight="1" spans="1:6">
      <c r="A4" s="131"/>
      <c r="B4" s="131"/>
      <c r="C4" s="131"/>
      <c r="D4" s="132"/>
      <c r="E4" s="133"/>
      <c r="F4" s="134" t="s">
        <v>2</v>
      </c>
    </row>
    <row r="5" ht="24" customHeight="1" spans="1:6">
      <c r="A5" s="159" t="s">
        <v>3</v>
      </c>
      <c r="B5" s="70"/>
      <c r="C5" s="159" t="s">
        <v>4</v>
      </c>
      <c r="D5" s="123"/>
      <c r="E5" s="113"/>
      <c r="F5" s="113"/>
    </row>
    <row r="6" ht="24" customHeight="1" spans="1:6">
      <c r="A6" s="159" t="s">
        <v>5</v>
      </c>
      <c r="B6" s="159" t="s">
        <v>6</v>
      </c>
      <c r="C6" s="70" t="s">
        <v>40</v>
      </c>
      <c r="D6" s="123" t="s">
        <v>6</v>
      </c>
      <c r="E6" s="113"/>
      <c r="F6" s="113"/>
    </row>
    <row r="7" ht="24" customHeight="1" spans="1:6">
      <c r="A7" s="70"/>
      <c r="B7" s="70"/>
      <c r="C7" s="70"/>
      <c r="D7" s="123" t="s">
        <v>88</v>
      </c>
      <c r="E7" s="113" t="s">
        <v>41</v>
      </c>
      <c r="F7" s="113" t="s">
        <v>89</v>
      </c>
    </row>
    <row r="8" ht="28.5" customHeight="1" spans="1:6">
      <c r="A8" s="74" t="s">
        <v>11</v>
      </c>
      <c r="B8" s="78">
        <v>999.47</v>
      </c>
      <c r="C8" s="72" t="s">
        <v>12</v>
      </c>
      <c r="D8" s="135">
        <v>907.135716</v>
      </c>
      <c r="E8" s="135">
        <v>907.135716</v>
      </c>
      <c r="F8" s="123"/>
    </row>
    <row r="9" ht="28.5" customHeight="1" spans="1:6">
      <c r="A9" s="74" t="s">
        <v>13</v>
      </c>
      <c r="B9" s="78"/>
      <c r="C9" s="72" t="s">
        <v>14</v>
      </c>
      <c r="D9" s="135"/>
      <c r="E9" s="135"/>
      <c r="F9" s="123"/>
    </row>
    <row r="10" ht="28.5" customHeight="1" spans="1:6">
      <c r="A10" s="74"/>
      <c r="B10" s="74"/>
      <c r="C10" s="72" t="s">
        <v>16</v>
      </c>
      <c r="D10" s="135"/>
      <c r="E10" s="135"/>
      <c r="F10" s="123"/>
    </row>
    <row r="11" ht="28.5" customHeight="1" spans="1:6">
      <c r="A11" s="74"/>
      <c r="B11" s="74"/>
      <c r="C11" s="74" t="s">
        <v>18</v>
      </c>
      <c r="D11" s="135"/>
      <c r="E11" s="135"/>
      <c r="F11" s="123"/>
    </row>
    <row r="12" ht="28.5" customHeight="1" spans="1:6">
      <c r="A12" s="74"/>
      <c r="B12" s="74"/>
      <c r="C12" s="72" t="s">
        <v>19</v>
      </c>
      <c r="D12" s="135"/>
      <c r="E12" s="135"/>
      <c r="F12" s="123"/>
    </row>
    <row r="13" ht="28.5" customHeight="1" spans="1:6">
      <c r="A13" s="74"/>
      <c r="B13" s="74"/>
      <c r="C13" s="72" t="s">
        <v>20</v>
      </c>
      <c r="D13" s="135"/>
      <c r="E13" s="135"/>
      <c r="F13" s="123"/>
    </row>
    <row r="14" ht="28.5" customHeight="1" spans="1:6">
      <c r="A14" s="74"/>
      <c r="B14" s="74"/>
      <c r="C14" s="74" t="s">
        <v>21</v>
      </c>
      <c r="D14" s="135"/>
      <c r="E14" s="135"/>
      <c r="F14" s="119"/>
    </row>
    <row r="15" ht="28.5" customHeight="1" spans="1:6">
      <c r="A15" s="74"/>
      <c r="B15" s="74"/>
      <c r="C15" s="74" t="s">
        <v>22</v>
      </c>
      <c r="D15" s="135">
        <v>40.607072</v>
      </c>
      <c r="E15" s="135">
        <v>40.607072</v>
      </c>
      <c r="F15" s="119"/>
    </row>
    <row r="16" ht="28.5" customHeight="1" spans="1:6">
      <c r="A16" s="74"/>
      <c r="B16" s="74"/>
      <c r="C16" s="72" t="s">
        <v>23</v>
      </c>
      <c r="D16" s="136">
        <v>16.914685</v>
      </c>
      <c r="E16" s="135">
        <v>16.914685</v>
      </c>
      <c r="F16" s="119"/>
    </row>
    <row r="17" ht="28.5" customHeight="1" spans="1:6">
      <c r="A17" s="74"/>
      <c r="B17" s="74"/>
      <c r="C17" s="72" t="s">
        <v>24</v>
      </c>
      <c r="D17" s="137"/>
      <c r="E17" s="124"/>
      <c r="F17" s="119"/>
    </row>
    <row r="18" ht="28.5" customHeight="1" spans="1:6">
      <c r="A18" s="74"/>
      <c r="B18" s="74"/>
      <c r="C18" s="74" t="s">
        <v>25</v>
      </c>
      <c r="D18" s="138"/>
      <c r="E18" s="135"/>
      <c r="F18" s="119"/>
    </row>
    <row r="19" ht="28.5" customHeight="1" spans="1:6">
      <c r="A19" s="74"/>
      <c r="B19" s="74"/>
      <c r="C19" s="74" t="s">
        <v>26</v>
      </c>
      <c r="D19" s="135"/>
      <c r="E19" s="135"/>
      <c r="F19" s="119"/>
    </row>
    <row r="20" ht="28.5" customHeight="1" spans="1:6">
      <c r="A20" s="74"/>
      <c r="B20" s="74"/>
      <c r="C20" s="74" t="s">
        <v>27</v>
      </c>
      <c r="D20" s="135"/>
      <c r="E20" s="135"/>
      <c r="F20" s="119"/>
    </row>
    <row r="21" ht="28.5" customHeight="1" spans="1:6">
      <c r="A21" s="74"/>
      <c r="B21" s="74"/>
      <c r="C21" s="74" t="s">
        <v>90</v>
      </c>
      <c r="D21" s="135"/>
      <c r="E21" s="135"/>
      <c r="F21" s="119"/>
    </row>
    <row r="22" ht="28.5" customHeight="1" spans="1:6">
      <c r="A22" s="74"/>
      <c r="B22" s="74"/>
      <c r="C22" s="74" t="s">
        <v>29</v>
      </c>
      <c r="D22" s="135"/>
      <c r="E22" s="135"/>
      <c r="F22" s="119"/>
    </row>
    <row r="23" ht="28.5" customHeight="1" spans="1:6">
      <c r="A23" s="74"/>
      <c r="B23" s="74"/>
      <c r="C23" s="74" t="s">
        <v>30</v>
      </c>
      <c r="D23" s="135"/>
      <c r="E23" s="135"/>
      <c r="F23" s="119"/>
    </row>
    <row r="24" ht="28.5" customHeight="1" spans="1:6">
      <c r="A24" s="74"/>
      <c r="B24" s="74"/>
      <c r="C24" s="74" t="s">
        <v>31</v>
      </c>
      <c r="D24" s="135"/>
      <c r="E24" s="135"/>
      <c r="F24" s="119"/>
    </row>
    <row r="25" ht="28.5" customHeight="1" spans="1:6">
      <c r="A25" s="74"/>
      <c r="B25" s="74"/>
      <c r="C25" s="74" t="s">
        <v>32</v>
      </c>
      <c r="D25" s="135">
        <v>34.812315</v>
      </c>
      <c r="E25" s="135">
        <v>34.812315</v>
      </c>
      <c r="F25" s="119"/>
    </row>
    <row r="26" ht="28.5" customHeight="1" spans="1:6">
      <c r="A26" s="74"/>
      <c r="B26" s="74"/>
      <c r="C26" s="74" t="s">
        <v>33</v>
      </c>
      <c r="D26" s="135"/>
      <c r="E26" s="135"/>
      <c r="F26" s="119"/>
    </row>
    <row r="27" ht="28.5" customHeight="1" spans="1:6">
      <c r="A27" s="74"/>
      <c r="B27" s="74"/>
      <c r="C27" s="74" t="s">
        <v>34</v>
      </c>
      <c r="E27" s="135"/>
      <c r="F27" s="119"/>
    </row>
    <row r="28" ht="28.5" customHeight="1" spans="1:6">
      <c r="A28" s="74"/>
      <c r="B28" s="74"/>
      <c r="C28" s="74" t="s">
        <v>35</v>
      </c>
      <c r="D28" s="135"/>
      <c r="E28" s="123"/>
      <c r="F28" s="119"/>
    </row>
    <row r="29" ht="28.5" customHeight="1" spans="1:6">
      <c r="A29" s="70" t="s">
        <v>36</v>
      </c>
      <c r="B29" s="78">
        <v>999.47</v>
      </c>
      <c r="C29" s="70" t="s">
        <v>37</v>
      </c>
      <c r="D29" s="123">
        <f>SUM(D8:D28)</f>
        <v>999.469788</v>
      </c>
      <c r="E29" s="123">
        <f>SUM(E8:E28)</f>
        <v>999.469788</v>
      </c>
      <c r="F29" s="11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69" fitToHeight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GridLines="0" showZeros="0" topLeftCell="A2" workbookViewId="0">
      <selection activeCell="L7" sqref="L7:O25"/>
    </sheetView>
  </sheetViews>
  <sheetFormatPr defaultColWidth="6.875" defaultRowHeight="11.25"/>
  <cols>
    <col min="1" max="1" width="18.125" style="59" customWidth="1"/>
    <col min="2" max="2" width="13.25" style="59" customWidth="1"/>
    <col min="3" max="5" width="10" style="107" customWidth="1"/>
    <col min="6" max="8" width="10" style="59" customWidth="1"/>
    <col min="9" max="11" width="10.875" style="59" customWidth="1"/>
    <col min="12" max="13" width="12" style="108"/>
    <col min="14" max="14" width="11.125" style="108"/>
    <col min="15" max="16384" width="6.875" style="59"/>
  </cols>
  <sheetData>
    <row r="1" ht="16.5" customHeight="1" spans="1:11">
      <c r="A1" s="44" t="s">
        <v>91</v>
      </c>
      <c r="B1" s="45"/>
      <c r="C1" s="109"/>
      <c r="D1" s="109"/>
      <c r="E1" s="109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109"/>
      <c r="D2" s="109"/>
      <c r="E2" s="109"/>
      <c r="F2" s="45"/>
      <c r="G2" s="45"/>
      <c r="H2" s="45"/>
      <c r="I2" s="66"/>
      <c r="J2" s="66"/>
      <c r="K2" s="66"/>
    </row>
    <row r="3" ht="29.25" customHeight="1" spans="1:11">
      <c r="A3" s="68" t="s">
        <v>92</v>
      </c>
      <c r="B3" s="68"/>
      <c r="C3" s="110"/>
      <c r="D3" s="110"/>
      <c r="E3" s="110"/>
      <c r="F3" s="68"/>
      <c r="G3" s="68"/>
      <c r="H3" s="68"/>
      <c r="I3" s="68"/>
      <c r="J3" s="68"/>
      <c r="K3" s="68"/>
    </row>
    <row r="4" ht="26.25" customHeight="1" spans="1:11">
      <c r="A4" s="111"/>
      <c r="B4" s="111"/>
      <c r="C4" s="112"/>
      <c r="D4" s="112"/>
      <c r="E4" s="112"/>
      <c r="F4" s="111"/>
      <c r="G4" s="111"/>
      <c r="H4" s="111"/>
      <c r="I4" s="111"/>
      <c r="J4" s="77" t="s">
        <v>2</v>
      </c>
      <c r="K4" s="77"/>
    </row>
    <row r="5" ht="26.25" customHeight="1" spans="1:11">
      <c r="A5" s="70" t="s">
        <v>40</v>
      </c>
      <c r="B5" s="70"/>
      <c r="C5" s="113" t="s">
        <v>93</v>
      </c>
      <c r="D5" s="113"/>
      <c r="E5" s="113"/>
      <c r="F5" s="70" t="s">
        <v>94</v>
      </c>
      <c r="G5" s="70"/>
      <c r="H5" s="70"/>
      <c r="I5" s="70" t="s">
        <v>95</v>
      </c>
      <c r="J5" s="70"/>
      <c r="K5" s="70"/>
    </row>
    <row r="6" s="67" customFormat="1" ht="30.75" customHeight="1" spans="1:14">
      <c r="A6" s="70" t="s">
        <v>45</v>
      </c>
      <c r="B6" s="70" t="s">
        <v>46</v>
      </c>
      <c r="C6" s="113" t="s">
        <v>96</v>
      </c>
      <c r="D6" s="113" t="s">
        <v>84</v>
      </c>
      <c r="E6" s="113" t="s">
        <v>85</v>
      </c>
      <c r="F6" s="70" t="s">
        <v>96</v>
      </c>
      <c r="G6" s="70" t="s">
        <v>84</v>
      </c>
      <c r="H6" s="70" t="s">
        <v>85</v>
      </c>
      <c r="I6" s="70" t="s">
        <v>96</v>
      </c>
      <c r="J6" s="70" t="s">
        <v>84</v>
      </c>
      <c r="K6" s="70" t="s">
        <v>85</v>
      </c>
      <c r="L6" s="122"/>
      <c r="M6" s="122"/>
      <c r="N6" s="122"/>
    </row>
    <row r="7" s="67" customFormat="1" ht="30.75" customHeight="1" spans="1:14">
      <c r="A7" s="114" t="s">
        <v>47</v>
      </c>
      <c r="B7" s="114" t="s">
        <v>48</v>
      </c>
      <c r="C7" s="115">
        <v>756.85</v>
      </c>
      <c r="D7" s="115">
        <v>320.24</v>
      </c>
      <c r="E7" s="115">
        <v>436.61</v>
      </c>
      <c r="F7" s="116">
        <v>907.135716</v>
      </c>
      <c r="G7" s="116">
        <v>261.357916</v>
      </c>
      <c r="H7" s="116">
        <v>645.7778</v>
      </c>
      <c r="I7" s="78">
        <v>19.86</v>
      </c>
      <c r="J7" s="78">
        <v>-18.39</v>
      </c>
      <c r="K7" s="74">
        <v>47.91</v>
      </c>
      <c r="L7" s="122"/>
      <c r="M7" s="122"/>
      <c r="N7" s="122"/>
    </row>
    <row r="8" s="67" customFormat="1" ht="30.75" customHeight="1" spans="1:14">
      <c r="A8" s="114" t="s">
        <v>49</v>
      </c>
      <c r="B8" s="114" t="s">
        <v>50</v>
      </c>
      <c r="C8" s="115">
        <f>C9+C10+C11</f>
        <v>756.85</v>
      </c>
      <c r="D8" s="115">
        <f>D9+D10+D11</f>
        <v>320.24</v>
      </c>
      <c r="E8" s="115">
        <f>E9+E10+E11</f>
        <v>436.61</v>
      </c>
      <c r="F8" s="116">
        <v>907.135716</v>
      </c>
      <c r="G8" s="116">
        <v>261.357916</v>
      </c>
      <c r="H8" s="116">
        <v>645.7778</v>
      </c>
      <c r="I8" s="78">
        <v>19.86</v>
      </c>
      <c r="J8" s="78">
        <v>-18.39</v>
      </c>
      <c r="K8" s="74">
        <v>47.91</v>
      </c>
      <c r="L8" s="122"/>
      <c r="M8" s="122"/>
      <c r="N8" s="122"/>
    </row>
    <row r="9" s="67" customFormat="1" ht="30.75" customHeight="1" spans="1:14">
      <c r="A9" s="117" t="s">
        <v>51</v>
      </c>
      <c r="B9" s="117" t="s">
        <v>52</v>
      </c>
      <c r="C9" s="115">
        <v>601.06</v>
      </c>
      <c r="D9" s="115">
        <v>173</v>
      </c>
      <c r="E9" s="115">
        <v>428.06</v>
      </c>
      <c r="F9" s="118">
        <v>674.451122</v>
      </c>
      <c r="G9" s="118">
        <v>126.649322</v>
      </c>
      <c r="H9" s="118">
        <v>547.8018</v>
      </c>
      <c r="I9" s="78">
        <v>12.21</v>
      </c>
      <c r="J9" s="78">
        <v>-26.79</v>
      </c>
      <c r="K9" s="74">
        <v>27.97</v>
      </c>
      <c r="L9" s="122"/>
      <c r="M9" s="122"/>
      <c r="N9" s="122"/>
    </row>
    <row r="10" s="67" customFormat="1" ht="30.75" customHeight="1" spans="1:14">
      <c r="A10" s="117" t="s">
        <v>53</v>
      </c>
      <c r="B10" s="117" t="s">
        <v>54</v>
      </c>
      <c r="C10" s="115">
        <v>147.24</v>
      </c>
      <c r="D10" s="115">
        <v>147.24</v>
      </c>
      <c r="E10" s="115"/>
      <c r="F10" s="118">
        <v>134.708594</v>
      </c>
      <c r="G10" s="118">
        <v>134.708594</v>
      </c>
      <c r="H10" s="118"/>
      <c r="I10" s="78">
        <v>-8.51</v>
      </c>
      <c r="J10" s="78">
        <v>-8.51</v>
      </c>
      <c r="K10" s="74"/>
      <c r="L10" s="122"/>
      <c r="M10" s="122"/>
      <c r="N10" s="122"/>
    </row>
    <row r="11" s="67" customFormat="1" ht="30.75" customHeight="1" spans="1:14">
      <c r="A11" s="117" t="s">
        <v>55</v>
      </c>
      <c r="B11" s="117" t="s">
        <v>56</v>
      </c>
      <c r="C11" s="115">
        <v>8.55</v>
      </c>
      <c r="D11" s="115"/>
      <c r="E11" s="115">
        <v>8.55</v>
      </c>
      <c r="F11" s="118">
        <v>97.976</v>
      </c>
      <c r="G11" s="118"/>
      <c r="H11" s="118">
        <v>97.976</v>
      </c>
      <c r="I11" s="78">
        <v>1045.92</v>
      </c>
      <c r="J11" s="78"/>
      <c r="K11" s="74">
        <v>1045.92</v>
      </c>
      <c r="L11" s="122"/>
      <c r="M11" s="122"/>
      <c r="N11" s="122"/>
    </row>
    <row r="12" s="67" customFormat="1" ht="30.75" customHeight="1" spans="1:14">
      <c r="A12" s="114" t="s">
        <v>57</v>
      </c>
      <c r="B12" s="114" t="s">
        <v>58</v>
      </c>
      <c r="C12" s="115">
        <v>46.72</v>
      </c>
      <c r="D12" s="115">
        <v>46.72</v>
      </c>
      <c r="E12" s="115"/>
      <c r="F12" s="116">
        <v>40.607072</v>
      </c>
      <c r="G12" s="116">
        <v>40.607072</v>
      </c>
      <c r="H12" s="119"/>
      <c r="I12" s="78">
        <v>-13.08</v>
      </c>
      <c r="J12" s="78">
        <v>-13.08</v>
      </c>
      <c r="K12" s="74"/>
      <c r="L12" s="122"/>
      <c r="M12" s="122"/>
      <c r="N12" s="122"/>
    </row>
    <row r="13" s="67" customFormat="1" ht="30.75" customHeight="1" spans="1:14">
      <c r="A13" s="114" t="s">
        <v>59</v>
      </c>
      <c r="B13" s="114" t="s">
        <v>60</v>
      </c>
      <c r="C13" s="115">
        <f>C14+C15</f>
        <v>46.72</v>
      </c>
      <c r="D13" s="115">
        <f>D14+D15</f>
        <v>46.72</v>
      </c>
      <c r="E13" s="115"/>
      <c r="F13" s="116">
        <v>40.607072</v>
      </c>
      <c r="G13" s="116">
        <v>40.607072</v>
      </c>
      <c r="H13" s="119"/>
      <c r="I13" s="78">
        <v>-13.08</v>
      </c>
      <c r="J13" s="78">
        <v>-13.08</v>
      </c>
      <c r="K13" s="74"/>
      <c r="L13" s="122"/>
      <c r="M13" s="122"/>
      <c r="N13" s="122"/>
    </row>
    <row r="14" s="67" customFormat="1" ht="30.75" customHeight="1" spans="1:14">
      <c r="A14" s="117" t="s">
        <v>61</v>
      </c>
      <c r="B14" s="117" t="s">
        <v>62</v>
      </c>
      <c r="C14" s="115">
        <v>6.54</v>
      </c>
      <c r="D14" s="115">
        <v>6.54</v>
      </c>
      <c r="E14" s="115"/>
      <c r="F14" s="118">
        <v>6.1472</v>
      </c>
      <c r="G14" s="118">
        <v>6.1472</v>
      </c>
      <c r="H14" s="119"/>
      <c r="I14" s="78">
        <v>-6.01</v>
      </c>
      <c r="J14" s="78">
        <v>-6.01</v>
      </c>
      <c r="K14" s="74"/>
      <c r="L14" s="122"/>
      <c r="M14" s="122"/>
      <c r="N14" s="122"/>
    </row>
    <row r="15" s="67" customFormat="1" ht="30.75" customHeight="1" spans="1:14">
      <c r="A15" s="117" t="s">
        <v>63</v>
      </c>
      <c r="B15" s="117" t="s">
        <v>64</v>
      </c>
      <c r="C15" s="115">
        <v>40.18</v>
      </c>
      <c r="D15" s="115">
        <v>40.18</v>
      </c>
      <c r="E15" s="115"/>
      <c r="F15" s="118">
        <v>34.459872</v>
      </c>
      <c r="G15" s="118">
        <v>34.459872</v>
      </c>
      <c r="H15" s="119"/>
      <c r="I15" s="78">
        <v>-14.24</v>
      </c>
      <c r="J15" s="78">
        <v>-14.24</v>
      </c>
      <c r="K15" s="74"/>
      <c r="L15" s="122"/>
      <c r="M15" s="122"/>
      <c r="N15" s="122"/>
    </row>
    <row r="16" s="67" customFormat="1" ht="30.75" customHeight="1" spans="1:14">
      <c r="A16" s="114" t="s">
        <v>65</v>
      </c>
      <c r="B16" s="114" t="s">
        <v>66</v>
      </c>
      <c r="C16" s="115">
        <v>20.03</v>
      </c>
      <c r="D16" s="115">
        <v>20.03</v>
      </c>
      <c r="E16" s="115"/>
      <c r="F16" s="116">
        <v>16.914685</v>
      </c>
      <c r="G16" s="116">
        <v>16.914685</v>
      </c>
      <c r="H16" s="119"/>
      <c r="I16" s="78">
        <v>-15.55</v>
      </c>
      <c r="J16" s="78">
        <v>-15.55</v>
      </c>
      <c r="K16" s="74"/>
      <c r="L16" s="122"/>
      <c r="M16" s="122"/>
      <c r="N16" s="122"/>
    </row>
    <row r="17" s="67" customFormat="1" ht="30.75" customHeight="1" spans="1:14">
      <c r="A17" s="114" t="s">
        <v>67</v>
      </c>
      <c r="B17" s="114" t="s">
        <v>68</v>
      </c>
      <c r="C17" s="115">
        <f>C18+C19+C20</f>
        <v>20.03</v>
      </c>
      <c r="D17" s="115">
        <f>D18+D19+D20</f>
        <v>20.03</v>
      </c>
      <c r="E17" s="115"/>
      <c r="F17" s="116">
        <v>16.914685</v>
      </c>
      <c r="G17" s="116">
        <v>16.914685</v>
      </c>
      <c r="H17" s="119"/>
      <c r="I17" s="78">
        <v>-15.55</v>
      </c>
      <c r="J17" s="78">
        <v>-15.55</v>
      </c>
      <c r="K17" s="74"/>
      <c r="L17" s="122"/>
      <c r="M17" s="122"/>
      <c r="N17" s="122"/>
    </row>
    <row r="18" s="67" customFormat="1" ht="30.75" customHeight="1" spans="1:14">
      <c r="A18" s="117" t="s">
        <v>69</v>
      </c>
      <c r="B18" s="117" t="s">
        <v>70</v>
      </c>
      <c r="C18" s="115">
        <v>8.02</v>
      </c>
      <c r="D18" s="115">
        <v>8.02</v>
      </c>
      <c r="E18" s="115"/>
      <c r="F18" s="118">
        <v>6.316616</v>
      </c>
      <c r="G18" s="118">
        <v>6.316616</v>
      </c>
      <c r="H18" s="119"/>
      <c r="I18" s="78">
        <v>-21.24</v>
      </c>
      <c r="J18" s="78">
        <v>-21.24</v>
      </c>
      <c r="K18" s="74"/>
      <c r="L18" s="122"/>
      <c r="M18" s="122"/>
      <c r="N18" s="122"/>
    </row>
    <row r="19" s="67" customFormat="1" ht="30.75" customHeight="1" spans="1:14">
      <c r="A19" s="117" t="s">
        <v>71</v>
      </c>
      <c r="B19" s="117" t="s">
        <v>72</v>
      </c>
      <c r="C19" s="115">
        <v>8.31</v>
      </c>
      <c r="D19" s="115">
        <v>8.31</v>
      </c>
      <c r="E19" s="115"/>
      <c r="F19" s="118">
        <v>7.682708</v>
      </c>
      <c r="G19" s="118">
        <v>7.682708</v>
      </c>
      <c r="H19" s="119"/>
      <c r="I19" s="78">
        <v>-7.55</v>
      </c>
      <c r="J19" s="78">
        <v>-7.55</v>
      </c>
      <c r="K19" s="74"/>
      <c r="L19" s="122"/>
      <c r="M19" s="122"/>
      <c r="N19" s="122"/>
    </row>
    <row r="20" s="67" customFormat="1" ht="30.75" customHeight="1" spans="1:14">
      <c r="A20" s="117" t="s">
        <v>73</v>
      </c>
      <c r="B20" s="117" t="s">
        <v>74</v>
      </c>
      <c r="C20" s="115">
        <v>3.7</v>
      </c>
      <c r="D20" s="115">
        <v>3.7</v>
      </c>
      <c r="E20" s="115"/>
      <c r="F20" s="118">
        <v>2.915361</v>
      </c>
      <c r="G20" s="118">
        <v>2.915361</v>
      </c>
      <c r="H20" s="119"/>
      <c r="I20" s="78">
        <v>-21.21</v>
      </c>
      <c r="J20" s="78">
        <v>-21.21</v>
      </c>
      <c r="K20" s="74"/>
      <c r="L20" s="122"/>
      <c r="M20" s="122"/>
      <c r="N20" s="122"/>
    </row>
    <row r="21" s="67" customFormat="1" ht="30.75" customHeight="1" spans="1:14">
      <c r="A21" s="114" t="s">
        <v>75</v>
      </c>
      <c r="B21" s="114" t="s">
        <v>76</v>
      </c>
      <c r="C21" s="115">
        <v>30.14</v>
      </c>
      <c r="D21" s="115">
        <v>30.14</v>
      </c>
      <c r="E21" s="115"/>
      <c r="F21" s="116">
        <v>34.812315</v>
      </c>
      <c r="G21" s="116">
        <v>34.812315</v>
      </c>
      <c r="H21" s="119"/>
      <c r="I21" s="123">
        <v>15.5</v>
      </c>
      <c r="J21" s="123">
        <v>15.5</v>
      </c>
      <c r="K21" s="74"/>
      <c r="L21" s="122"/>
      <c r="M21" s="122"/>
      <c r="N21" s="122"/>
    </row>
    <row r="22" s="67" customFormat="1" ht="30.75" customHeight="1" spans="1:14">
      <c r="A22" s="114" t="s">
        <v>77</v>
      </c>
      <c r="B22" s="114" t="s">
        <v>78</v>
      </c>
      <c r="C22" s="115">
        <v>30.14</v>
      </c>
      <c r="D22" s="115">
        <v>30.14</v>
      </c>
      <c r="E22" s="115"/>
      <c r="F22" s="116">
        <v>34.812315</v>
      </c>
      <c r="G22" s="116">
        <v>34.812315</v>
      </c>
      <c r="H22" s="119"/>
      <c r="I22" s="123">
        <v>15.5</v>
      </c>
      <c r="J22" s="123">
        <v>15.5</v>
      </c>
      <c r="K22" s="74"/>
      <c r="L22" s="122"/>
      <c r="M22" s="122"/>
      <c r="N22" s="122"/>
    </row>
    <row r="23" s="67" customFormat="1" ht="30.75" customHeight="1" spans="1:14">
      <c r="A23" s="117" t="s">
        <v>79</v>
      </c>
      <c r="B23" s="117" t="s">
        <v>80</v>
      </c>
      <c r="C23" s="115">
        <v>30.14</v>
      </c>
      <c r="D23" s="115">
        <v>30.14</v>
      </c>
      <c r="E23" s="115"/>
      <c r="F23" s="118">
        <v>34.812315</v>
      </c>
      <c r="G23" s="118">
        <v>34.812315</v>
      </c>
      <c r="H23" s="119"/>
      <c r="I23" s="123">
        <v>15.5</v>
      </c>
      <c r="J23" s="123">
        <v>15.5</v>
      </c>
      <c r="K23" s="74"/>
      <c r="L23" s="122"/>
      <c r="M23" s="122"/>
      <c r="N23" s="122"/>
    </row>
    <row r="24" ht="30.75" customHeight="1" spans="1:14">
      <c r="A24" s="120" t="s">
        <v>97</v>
      </c>
      <c r="B24" s="121"/>
      <c r="C24" s="115">
        <f>C7+C12+C16+C21</f>
        <v>853.74</v>
      </c>
      <c r="D24" s="115">
        <f>D7+D12+D16+D21</f>
        <v>417.13</v>
      </c>
      <c r="E24" s="115">
        <f>E7+E12+E16+E21</f>
        <v>436.61</v>
      </c>
      <c r="F24" s="115">
        <f>F7+F12+F16+F21</f>
        <v>999.469788</v>
      </c>
      <c r="G24" s="115">
        <f>G7+G12+G16+G21</f>
        <v>353.691988</v>
      </c>
      <c r="H24" s="115">
        <f>H7+H12+H16+H21</f>
        <v>645.7778</v>
      </c>
      <c r="I24" s="74">
        <v>17.07</v>
      </c>
      <c r="J24" s="74">
        <v>-15.21</v>
      </c>
      <c r="K24" s="74">
        <v>47.91</v>
      </c>
      <c r="L24" s="122"/>
      <c r="M24" s="122"/>
      <c r="N24" s="122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68" fitToHeight="0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opLeftCell="A25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style="95" customWidth="1"/>
    <col min="3" max="3" width="22.125" customWidth="1"/>
  </cols>
  <sheetData>
    <row r="1" ht="19.5" customHeight="1" spans="1:3">
      <c r="A1" s="96" t="s">
        <v>98</v>
      </c>
      <c r="B1" s="97"/>
      <c r="C1" s="98"/>
    </row>
    <row r="2" ht="44.25" customHeight="1" spans="1:5">
      <c r="A2" s="99" t="s">
        <v>99</v>
      </c>
      <c r="B2" s="100"/>
      <c r="C2" s="99"/>
      <c r="D2" s="80"/>
      <c r="E2" s="80"/>
    </row>
    <row r="3" ht="20.25" customHeight="1" spans="3:3">
      <c r="C3" s="101" t="s">
        <v>2</v>
      </c>
    </row>
    <row r="4" ht="22.5" customHeight="1" spans="1:3">
      <c r="A4" s="102" t="s">
        <v>100</v>
      </c>
      <c r="B4" s="103" t="s">
        <v>6</v>
      </c>
      <c r="C4" s="102" t="s">
        <v>101</v>
      </c>
    </row>
    <row r="5" ht="22.5" customHeight="1" spans="1:3">
      <c r="A5" s="104" t="s">
        <v>102</v>
      </c>
      <c r="B5" s="105">
        <f>B6+B7+B8+B9+B10+B11+B12+B13+B14+B15+B16</f>
        <v>318.45</v>
      </c>
      <c r="C5" s="104"/>
    </row>
    <row r="6" ht="22.5" customHeight="1" spans="1:3">
      <c r="A6" s="104" t="s">
        <v>103</v>
      </c>
      <c r="B6" s="105">
        <v>129.48</v>
      </c>
      <c r="C6" s="104"/>
    </row>
    <row r="7" ht="22.5" customHeight="1" spans="1:3">
      <c r="A7" s="104" t="s">
        <v>104</v>
      </c>
      <c r="B7" s="105">
        <v>49.41</v>
      </c>
      <c r="C7" s="104"/>
    </row>
    <row r="8" ht="22.5" customHeight="1" spans="1:3">
      <c r="A8" s="104" t="s">
        <v>105</v>
      </c>
      <c r="B8" s="105">
        <v>4.83</v>
      </c>
      <c r="C8" s="104"/>
    </row>
    <row r="9" ht="22.5" customHeight="1" spans="1:3">
      <c r="A9" s="104" t="s">
        <v>106</v>
      </c>
      <c r="B9" s="105">
        <v>48.39</v>
      </c>
      <c r="C9" s="104"/>
    </row>
    <row r="10" ht="22.5" customHeight="1" spans="1:3">
      <c r="A10" s="104" t="s">
        <v>107</v>
      </c>
      <c r="B10" s="105">
        <v>34.46</v>
      </c>
      <c r="C10" s="104"/>
    </row>
    <row r="11" ht="22.5" customHeight="1" spans="1:3">
      <c r="A11" s="104" t="s">
        <v>108</v>
      </c>
      <c r="B11" s="105"/>
      <c r="C11" s="104"/>
    </row>
    <row r="12" ht="22.5" customHeight="1" spans="1:3">
      <c r="A12" s="104" t="s">
        <v>109</v>
      </c>
      <c r="B12" s="105">
        <v>14</v>
      </c>
      <c r="C12" s="104"/>
    </row>
    <row r="13" ht="22.5" customHeight="1" spans="1:3">
      <c r="A13" s="104" t="s">
        <v>110</v>
      </c>
      <c r="B13" s="105">
        <v>2.92</v>
      </c>
      <c r="C13" s="104"/>
    </row>
    <row r="14" ht="22.5" customHeight="1" spans="1:3">
      <c r="A14" s="104" t="s">
        <v>111</v>
      </c>
      <c r="B14" s="105">
        <v>0.15</v>
      </c>
      <c r="C14" s="104"/>
    </row>
    <row r="15" ht="22.5" customHeight="1" spans="1:3">
      <c r="A15" s="104" t="s">
        <v>112</v>
      </c>
      <c r="B15" s="105">
        <v>34.81</v>
      </c>
      <c r="C15" s="104"/>
    </row>
    <row r="16" ht="22.5" customHeight="1" spans="1:3">
      <c r="A16" s="104" t="s">
        <v>113</v>
      </c>
      <c r="B16" s="105"/>
      <c r="C16" s="104"/>
    </row>
    <row r="17" ht="22.5" customHeight="1" spans="1:3">
      <c r="A17" s="104" t="s">
        <v>114</v>
      </c>
      <c r="B17" s="105">
        <f>B18+B19+B20+B21+B22+B23+B24+B25+B26+B27+B28+B29+B30+B31+B32+B33+B34+B35+B36+B37+B38+B39+B40+B41+B42+B43+B44</f>
        <v>27.28</v>
      </c>
      <c r="C17" s="104"/>
    </row>
    <row r="18" ht="22.5" customHeight="1" spans="1:3">
      <c r="A18" s="104" t="s">
        <v>115</v>
      </c>
      <c r="B18" s="105">
        <v>0.8</v>
      </c>
      <c r="C18" s="104"/>
    </row>
    <row r="19" ht="22.5" customHeight="1" spans="1:3">
      <c r="A19" s="104" t="s">
        <v>116</v>
      </c>
      <c r="B19" s="105"/>
      <c r="C19" s="104"/>
    </row>
    <row r="20" ht="22.5" customHeight="1" spans="1:3">
      <c r="A20" s="104" t="s">
        <v>117</v>
      </c>
      <c r="B20" s="105"/>
      <c r="C20" s="104"/>
    </row>
    <row r="21" ht="22.5" customHeight="1" spans="1:3">
      <c r="A21" s="104" t="s">
        <v>118</v>
      </c>
      <c r="B21" s="105"/>
      <c r="C21" s="104"/>
    </row>
    <row r="22" ht="22.5" customHeight="1" spans="1:3">
      <c r="A22" s="104" t="s">
        <v>119</v>
      </c>
      <c r="B22" s="105"/>
      <c r="C22" s="104"/>
    </row>
    <row r="23" ht="22.5" customHeight="1" spans="1:3">
      <c r="A23" s="104" t="s">
        <v>120</v>
      </c>
      <c r="B23" s="105"/>
      <c r="C23" s="104"/>
    </row>
    <row r="24" ht="22.5" customHeight="1" spans="1:3">
      <c r="A24" s="104" t="s">
        <v>121</v>
      </c>
      <c r="B24" s="105">
        <v>1.6</v>
      </c>
      <c r="C24" s="104"/>
    </row>
    <row r="25" ht="22.5" customHeight="1" spans="1:3">
      <c r="A25" s="104" t="s">
        <v>122</v>
      </c>
      <c r="B25" s="105"/>
      <c r="C25" s="104"/>
    </row>
    <row r="26" ht="22.5" customHeight="1" spans="1:3">
      <c r="A26" s="104" t="s">
        <v>123</v>
      </c>
      <c r="B26" s="105"/>
      <c r="C26" s="104"/>
    </row>
    <row r="27" ht="22.5" customHeight="1" spans="1:3">
      <c r="A27" s="104" t="s">
        <v>124</v>
      </c>
      <c r="B27" s="105">
        <v>3.4</v>
      </c>
      <c r="C27" s="104"/>
    </row>
    <row r="28" ht="22.5" customHeight="1" spans="1:3">
      <c r="A28" s="104" t="s">
        <v>125</v>
      </c>
      <c r="B28" s="105"/>
      <c r="C28" s="104"/>
    </row>
    <row r="29" ht="22.5" customHeight="1" spans="1:3">
      <c r="A29" s="104" t="s">
        <v>126</v>
      </c>
      <c r="B29" s="105"/>
      <c r="C29" s="104"/>
    </row>
    <row r="30" ht="22.5" customHeight="1" spans="1:3">
      <c r="A30" s="104" t="s">
        <v>127</v>
      </c>
      <c r="B30" s="105"/>
      <c r="C30" s="104"/>
    </row>
    <row r="31" ht="22.5" customHeight="1" spans="1:3">
      <c r="A31" s="104" t="s">
        <v>128</v>
      </c>
      <c r="B31" s="105"/>
      <c r="C31" s="104"/>
    </row>
    <row r="32" ht="22.5" customHeight="1" spans="1:3">
      <c r="A32" s="104" t="s">
        <v>129</v>
      </c>
      <c r="B32" s="105"/>
      <c r="C32" s="104"/>
    </row>
    <row r="33" ht="22.5" customHeight="1" spans="1:3">
      <c r="A33" s="104" t="s">
        <v>130</v>
      </c>
      <c r="B33" s="105"/>
      <c r="C33" s="104"/>
    </row>
    <row r="34" ht="22.5" customHeight="1" spans="1:3">
      <c r="A34" s="104" t="s">
        <v>131</v>
      </c>
      <c r="B34" s="105"/>
      <c r="C34" s="104"/>
    </row>
    <row r="35" ht="22.5" customHeight="1" spans="1:3">
      <c r="A35" s="104" t="s">
        <v>132</v>
      </c>
      <c r="B35" s="105"/>
      <c r="C35" s="104"/>
    </row>
    <row r="36" ht="22.5" customHeight="1" spans="1:3">
      <c r="A36" s="104" t="s">
        <v>133</v>
      </c>
      <c r="B36" s="105"/>
      <c r="C36" s="104"/>
    </row>
    <row r="37" ht="22.5" customHeight="1" spans="1:3">
      <c r="A37" s="104" t="s">
        <v>134</v>
      </c>
      <c r="B37" s="105">
        <v>0.98</v>
      </c>
      <c r="C37" s="104"/>
    </row>
    <row r="38" ht="22.5" customHeight="1" spans="1:3">
      <c r="A38" s="104" t="s">
        <v>135</v>
      </c>
      <c r="B38" s="105"/>
      <c r="C38" s="104"/>
    </row>
    <row r="39" ht="22.5" customHeight="1" spans="1:3">
      <c r="A39" s="104" t="s">
        <v>136</v>
      </c>
      <c r="B39" s="105"/>
      <c r="C39" s="104"/>
    </row>
    <row r="40" ht="22.5" customHeight="1" spans="1:3">
      <c r="A40" s="104" t="s">
        <v>137</v>
      </c>
      <c r="B40" s="105">
        <v>4.39</v>
      </c>
      <c r="C40" s="104"/>
    </row>
    <row r="41" ht="22.5" customHeight="1" spans="1:3">
      <c r="A41" s="104" t="s">
        <v>138</v>
      </c>
      <c r="B41" s="105">
        <v>3.2</v>
      </c>
      <c r="C41" s="104"/>
    </row>
    <row r="42" ht="22.5" customHeight="1" spans="1:3">
      <c r="A42" s="104" t="s">
        <v>139</v>
      </c>
      <c r="B42" s="105">
        <v>11.67</v>
      </c>
      <c r="C42" s="104"/>
    </row>
    <row r="43" ht="22.5" customHeight="1" spans="1:3">
      <c r="A43" s="104" t="s">
        <v>140</v>
      </c>
      <c r="B43" s="105"/>
      <c r="C43" s="104"/>
    </row>
    <row r="44" ht="22.5" customHeight="1" spans="1:3">
      <c r="A44" s="106" t="s">
        <v>141</v>
      </c>
      <c r="B44" s="105">
        <v>1.24</v>
      </c>
      <c r="C44" s="104"/>
    </row>
    <row r="45" ht="22.5" customHeight="1" spans="1:3">
      <c r="A45" s="104" t="s">
        <v>142</v>
      </c>
      <c r="B45" s="105">
        <f>B47+B50</f>
        <v>7.96</v>
      </c>
      <c r="C45" s="104"/>
    </row>
    <row r="46" ht="22.5" customHeight="1" spans="1:3">
      <c r="A46" s="104" t="s">
        <v>143</v>
      </c>
      <c r="B46" s="105"/>
      <c r="C46" s="104"/>
    </row>
    <row r="47" ht="22.5" customHeight="1" spans="1:3">
      <c r="A47" s="104" t="s">
        <v>144</v>
      </c>
      <c r="B47" s="105">
        <v>6.1</v>
      </c>
      <c r="C47" s="104"/>
    </row>
    <row r="48" ht="22.5" customHeight="1" spans="1:3">
      <c r="A48" s="104" t="s">
        <v>145</v>
      </c>
      <c r="B48" s="105"/>
      <c r="C48" s="104"/>
    </row>
    <row r="49" ht="22.5" customHeight="1" spans="1:3">
      <c r="A49" s="104" t="s">
        <v>146</v>
      </c>
      <c r="B49" s="105"/>
      <c r="C49" s="104"/>
    </row>
    <row r="50" ht="22.5" customHeight="1" spans="1:3">
      <c r="A50" s="104" t="s">
        <v>147</v>
      </c>
      <c r="B50" s="105">
        <v>1.86</v>
      </c>
      <c r="C50" s="104"/>
    </row>
    <row r="51" ht="22.5" customHeight="1" spans="1:3">
      <c r="A51" s="104" t="s">
        <v>148</v>
      </c>
      <c r="B51" s="105"/>
      <c r="C51" s="104"/>
    </row>
    <row r="52" ht="22.5" customHeight="1" spans="1:3">
      <c r="A52" s="104" t="s">
        <v>149</v>
      </c>
      <c r="B52" s="105"/>
      <c r="C52" s="104"/>
    </row>
    <row r="53" ht="22.5" customHeight="1" spans="1:3">
      <c r="A53" s="104" t="s">
        <v>150</v>
      </c>
      <c r="B53" s="105"/>
      <c r="C53" s="104"/>
    </row>
    <row r="54" ht="22.5" customHeight="1" spans="1:3">
      <c r="A54" s="104" t="s">
        <v>151</v>
      </c>
      <c r="B54" s="105"/>
      <c r="C54" s="104"/>
    </row>
    <row r="55" ht="22.5" customHeight="1" spans="1:3">
      <c r="A55" s="104" t="s">
        <v>152</v>
      </c>
      <c r="B55" s="105"/>
      <c r="C55" s="104"/>
    </row>
    <row r="56" ht="22.5" customHeight="1" spans="1:3">
      <c r="A56" s="104" t="s">
        <v>153</v>
      </c>
      <c r="B56" s="105"/>
      <c r="C56" s="104"/>
    </row>
    <row r="57" ht="22.5" customHeight="1" spans="1:3">
      <c r="A57" s="102" t="s">
        <v>97</v>
      </c>
      <c r="B57" s="105">
        <f>B5+B17+B45</f>
        <v>353.69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51" fitToWidth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4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154</v>
      </c>
    </row>
    <row r="2" ht="19.5" customHeight="1" spans="1:2">
      <c r="A2" s="83"/>
      <c r="B2" s="84"/>
    </row>
    <row r="3" ht="30" customHeight="1" spans="1:2">
      <c r="A3" s="85" t="s">
        <v>155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94</v>
      </c>
    </row>
    <row r="6" ht="38.25" customHeight="1" spans="1:2">
      <c r="A6" s="89" t="s">
        <v>156</v>
      </c>
      <c r="B6" s="74">
        <v>3.2</v>
      </c>
    </row>
    <row r="7" ht="38.25" customHeight="1" spans="1:2">
      <c r="A7" s="74" t="s">
        <v>157</v>
      </c>
      <c r="B7" s="74"/>
    </row>
    <row r="8" ht="38.25" customHeight="1" spans="1:2">
      <c r="A8" s="74" t="s">
        <v>158</v>
      </c>
      <c r="B8" s="74"/>
    </row>
    <row r="9" ht="38.25" customHeight="1" spans="1:2">
      <c r="A9" s="90" t="s">
        <v>159</v>
      </c>
      <c r="B9" s="90"/>
    </row>
    <row r="10" ht="38.25" customHeight="1" spans="1:2">
      <c r="A10" s="91" t="s">
        <v>160</v>
      </c>
      <c r="B10" s="90">
        <v>3.2</v>
      </c>
    </row>
    <row r="11" ht="38.25" customHeight="1" spans="1:2">
      <c r="A11" s="92" t="s">
        <v>161</v>
      </c>
      <c r="B11" s="93"/>
    </row>
    <row r="12" ht="91.5" customHeight="1" spans="1:2">
      <c r="A12" s="94" t="s">
        <v>162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163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164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165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81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167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93</v>
      </c>
      <c r="D5" s="70"/>
      <c r="E5" s="70"/>
      <c r="F5" s="70" t="s">
        <v>94</v>
      </c>
      <c r="G5" s="70"/>
      <c r="H5" s="70"/>
      <c r="I5" s="70" t="s">
        <v>168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96</v>
      </c>
      <c r="D6" s="70" t="s">
        <v>84</v>
      </c>
      <c r="E6" s="70" t="s">
        <v>85</v>
      </c>
      <c r="F6" s="70" t="s">
        <v>96</v>
      </c>
      <c r="G6" s="70" t="s">
        <v>84</v>
      </c>
      <c r="H6" s="70" t="s">
        <v>85</v>
      </c>
      <c r="I6" s="70" t="s">
        <v>96</v>
      </c>
      <c r="J6" s="70" t="s">
        <v>84</v>
      </c>
      <c r="K6" s="70" t="s">
        <v>85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81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任继威</cp:lastModifiedBy>
  <dcterms:created xsi:type="dcterms:W3CDTF">1996-12-17T01:32:00Z</dcterms:created>
  <cp:lastPrinted>2019-03-08T08:00:00Z</cp:lastPrinted>
  <dcterms:modified xsi:type="dcterms:W3CDTF">2022-04-07T08:06:44Z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