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18" firstSheet="6" activeTab="6"/>
  </bookViews>
  <sheets>
    <sheet name="1、2022年部门收支总表" sheetId="1" r:id="rId1"/>
    <sheet name="2、2022年部门收入总表" sheetId="8" r:id="rId2"/>
    <sheet name="3、2022年部门支出总表" sheetId="9" r:id="rId3"/>
    <sheet name="4、2022年财政拨款收支总表" sheetId="12" r:id="rId4"/>
    <sheet name="5、2022年一般公共预算支出表" sheetId="2" r:id="rId5"/>
    <sheet name="6、2022年一般公共预算基本支出经济科目表" sheetId="6" r:id="rId6"/>
    <sheet name="7、2022年一般公共预算“三公”经费支出表" sheetId="3" r:id="rId7"/>
    <sheet name="8、2022年政府性基金预算收入表 " sheetId="16" r:id="rId8"/>
    <sheet name="9、2022年政府性基金预算支出表" sheetId="13" r:id="rId9"/>
    <sheet name="10、国有资本经营预算收支预算表" sheetId="17" r:id="rId10"/>
    <sheet name="11、2022年一般公共预算重点项目绩效目标表" sheetId="15" r:id="rId11"/>
    <sheet name="12、2022年政府采购预算表" sheetId="4" r:id="rId12"/>
    <sheet name="13、2022年政府购买服务支出预算表" sheetId="11" r:id="rId13"/>
  </sheets>
  <definedNames>
    <definedName name="_xlnm.Print_Titles" localSheetId="0">'1、2022年部门收支总表'!$1:$7</definedName>
    <definedName name="_xlnm.Print_Titles" localSheetId="3">'4、2022年财政拨款收支总表'!$1:$7</definedName>
    <definedName name="_xlnm.Print_Titles" localSheetId="5">'6、2022年一般公共预算基本支出经济科目表'!$1:$4</definedName>
    <definedName name="_xlnm.Print_Area" localSheetId="7">'8、2022年政府性基金预算收入表 '!$A$1:$C$17</definedName>
    <definedName name="_xlnm.Print_Titles" localSheetId="11">'12、2022年政府采购预算表'!$1:$6</definedName>
    <definedName name="_xlnm.Print_Titles" localSheetId="12">'13、2022年政府购买服务支出预算表'!$1:$6</definedName>
    <definedName name="_xlnm.Print_Titles" localSheetId="10">'11、2022年一般公共预算重点项目绩效目标表'!$1:$5</definedName>
  </definedNames>
  <calcPr calcId="144525"/>
</workbook>
</file>

<file path=xl/sharedStrings.xml><?xml version="1.0" encoding="utf-8"?>
<sst xmlns="http://schemas.openxmlformats.org/spreadsheetml/2006/main" count="1001" uniqueCount="480">
  <si>
    <t>表1</t>
  </si>
  <si>
    <t>孝义市机关事务服务中心2022年部门收支总表</t>
  </si>
  <si>
    <t>单位：万元</t>
  </si>
  <si>
    <t>收      入</t>
  </si>
  <si>
    <t>支      出</t>
  </si>
  <si>
    <t>项 目</t>
  </si>
  <si>
    <t>预算数</t>
  </si>
  <si>
    <t>项  目</t>
  </si>
  <si>
    <t>2021年</t>
  </si>
  <si>
    <t>2022年</t>
  </si>
  <si>
    <t>2022年比2021年增减%</t>
  </si>
  <si>
    <t>一、一般公共预算收入</t>
  </si>
  <si>
    <t>一、一般公共服务支出</t>
  </si>
  <si>
    <t>二、政府性基金收入</t>
  </si>
  <si>
    <t>二、外交支出</t>
  </si>
  <si>
    <t>三、纳入财政专户管理的事业收入</t>
  </si>
  <si>
    <t>三、国防支出</t>
  </si>
  <si>
    <t>四、其他收入</t>
  </si>
  <si>
    <t>四、公共安全支出</t>
  </si>
  <si>
    <t>五、教育支出</t>
  </si>
  <si>
    <t>六、科学技术支出</t>
  </si>
  <si>
    <t>七、文化旅游体育与传媒支出</t>
  </si>
  <si>
    <t>八、社会保障和就业支出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</si>
  <si>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</si>
  <si>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</si>
  <si>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</si>
  <si>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</si>
  <si>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</si>
  <si>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</si>
  <si>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</si>
  <si>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</si>
  <si>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二十、自然资源海洋气象等支出</t>
  </si>
  <si>
    <t>二十一、住房保障支出</t>
  </si>
  <si>
    <t>二十二、粮油物资储备支出</t>
  </si>
  <si>
    <t>二十四、灾害防治及应急管理支出</t>
  </si>
  <si>
    <t>二十九、其他支出</t>
  </si>
  <si>
    <t>本年收入合计</t>
  </si>
  <si>
    <t>本年支出合计</t>
  </si>
  <si>
    <t>表2</t>
  </si>
  <si>
    <t>孝义市机关事务服务中心2022年部门收入总表</t>
  </si>
  <si>
    <t>项目</t>
  </si>
  <si>
    <t>一般公共预算</t>
  </si>
  <si>
    <t>政府性基金</t>
  </si>
  <si>
    <t>纳入财政专户管理的事业收入</t>
  </si>
  <si>
    <t>其他收入</t>
  </si>
  <si>
    <t>科目编码</t>
  </si>
  <si>
    <t>科目名称</t>
  </si>
  <si>
    <t>201</t>
  </si>
  <si>
    <t>一般公共服务支出</t>
  </si>
  <si>
    <t xml:space="preserve">  20103</t>
  </si>
  <si>
    <t xml:space="preserve">  政府办公厅（室）及相关机构事务</t>
  </si>
  <si>
    <t xml:space="preserve">    2010303</t>
  </si>
  <si>
    <t xml:space="preserve">    机关服务</t>
  </si>
  <si>
    <t>208</t>
  </si>
  <si>
    <t>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</si>
  <si>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</si>
  <si>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</si>
  <si>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</si>
  <si>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</si>
  <si>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</si>
  <si>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</si>
  <si>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</si>
  <si>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</si>
  <si>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</si>
  <si>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</si>
  <si>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</si>
  <si>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</si>
  <si>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</si>
  <si>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</si>
  <si>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</si>
  <si>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</si>
  <si>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</si>
  <si>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</si>
  <si>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</si>
  <si>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</si>
  <si>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</si>
  <si>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</si>
  <si>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</si>
  <si>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</si>
  <si>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合      计</t>
  </si>
  <si>
    <t>表3</t>
  </si>
  <si>
    <t>孝义市机关事务服务中心2022年部门支出总表</t>
  </si>
  <si>
    <t>基本支出</t>
  </si>
  <si>
    <t>项目支出</t>
  </si>
  <si>
    <t>表4</t>
  </si>
  <si>
    <t>孝义市机关事务服务中心2022年财政拨款收支总表</t>
  </si>
  <si>
    <t>小计</t>
  </si>
  <si>
    <t>政府性基金预算</t>
  </si>
  <si>
    <t>十五、资源勘探信息等支出</t>
  </si>
  <si>
    <t>表5</t>
  </si>
  <si>
    <t>孝义市机关事务服务中心2022年一般公共预算支出表</t>
  </si>
  <si>
    <t>2021年预算数</t>
  </si>
  <si>
    <t>2022年预算数</t>
  </si>
  <si>
    <t>2022年预算数比2021年预算数增减%</t>
  </si>
  <si>
    <t>合计</t>
  </si>
  <si>
    <t>合     计</t>
  </si>
  <si>
    <t>表6</t>
  </si>
  <si>
    <t>孝义市机关事务服务中心                                     2022年一般公共预算基本支出经济科目表</t>
  </si>
  <si>
    <t>经济科目名称</t>
  </si>
  <si>
    <t>备注</t>
  </si>
  <si>
    <t>一、工资福利支出</t>
  </si>
  <si>
    <t xml:space="preserve">    基本工资</t>
  </si>
  <si>
    <t xml:space="preserve">    津贴补贴</t>
  </si>
  <si>
    <t xml:space="preserve">    奖金</t>
  </si>
  <si>
    <t xml:space="preserve">    绩效工资</t>
  </si>
  <si>
    <t xml:space="preserve">    机关事业单位基本养老保险缴费</t>
  </si>
  <si>
    <r>
      <rPr>
        <sz val="12"/>
        <rFont val="宋体"/>
        <charset val="134"/>
      </rPr>
      <t xml:space="preserve"> </t>
    </r>
    <r>
      <rPr>
        <sz val="12"/>
        <rFont val="宋体"/>
        <charset val="134"/>
      </rPr>
      <t xml:space="preserve">   职业年金缴费</t>
    </r>
  </si>
  <si>
    <t xml:space="preserve">    职工基本医疗保险缴费</t>
  </si>
  <si>
    <t xml:space="preserve">    公务员医疗补助缴费</t>
  </si>
  <si>
    <t xml:space="preserve">    其他社会保障缴费</t>
  </si>
  <si>
    <t xml:space="preserve">    其他工资福利支出</t>
  </si>
  <si>
    <t>二、商品和服务支出</t>
  </si>
  <si>
    <r>
      <rPr>
        <sz val="12"/>
        <rFont val="宋体"/>
        <charset val="134"/>
      </rPr>
      <t xml:space="preserve"> </t>
    </r>
    <r>
      <rPr>
        <sz val="12"/>
        <rFont val="宋体"/>
        <charset val="134"/>
      </rPr>
      <t xml:space="preserve">   </t>
    </r>
    <r>
      <rPr>
        <sz val="12"/>
        <rFont val="宋体"/>
        <charset val="134"/>
      </rPr>
      <t>办公费</t>
    </r>
  </si>
  <si>
    <t xml:space="preserve">    印刷费</t>
  </si>
  <si>
    <t xml:space="preserve">    咨询费</t>
  </si>
  <si>
    <t xml:space="preserve">    手续费</t>
  </si>
  <si>
    <t xml:space="preserve">    水费</t>
  </si>
  <si>
    <t xml:space="preserve">    电费</t>
  </si>
  <si>
    <t xml:space="preserve">    邮电费</t>
  </si>
  <si>
    <t xml:space="preserve">    取暖费（单位）</t>
  </si>
  <si>
    <r>
      <rPr>
        <sz val="12"/>
        <rFont val="宋体"/>
        <charset val="134"/>
      </rPr>
      <t xml:space="preserve"> </t>
    </r>
    <r>
      <rPr>
        <sz val="12"/>
        <rFont val="宋体"/>
        <charset val="134"/>
      </rPr>
      <t xml:space="preserve">   物业管理费</t>
    </r>
  </si>
  <si>
    <t xml:space="preserve">    差旅费</t>
  </si>
  <si>
    <t xml:space="preserve">    因公出国（境）费用</t>
  </si>
  <si>
    <t xml:space="preserve">    维修（护）费</t>
  </si>
  <si>
    <t xml:space="preserve">    租赁费</t>
  </si>
  <si>
    <t xml:space="preserve">    会议费</t>
  </si>
  <si>
    <r>
      <rPr>
        <sz val="12"/>
        <rFont val="宋体"/>
        <charset val="134"/>
      </rPr>
      <t xml:space="preserve"> </t>
    </r>
    <r>
      <rPr>
        <sz val="12"/>
        <rFont val="宋体"/>
        <charset val="134"/>
      </rPr>
      <t xml:space="preserve">   培训费</t>
    </r>
  </si>
  <si>
    <r>
      <rPr>
        <sz val="12"/>
        <rFont val="宋体"/>
        <charset val="134"/>
      </rPr>
      <t xml:space="preserve"> </t>
    </r>
    <r>
      <rPr>
        <sz val="12"/>
        <rFont val="宋体"/>
        <charset val="134"/>
      </rPr>
      <t xml:space="preserve">   公务接待费</t>
    </r>
  </si>
  <si>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</si>
  <si>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</si>
  <si>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</si>
  <si>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</si>
  <si>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</si>
  <si>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</si>
  <si>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</si>
  <si>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</si>
  <si>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</si>
  <si>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</si>
  <si>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</si>
  <si>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</si>
  <si>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离休费</t>
  </si>
  <si>
    <t xml:space="preserve">    退休费</t>
  </si>
  <si>
    <r>
      <rPr>
        <sz val="12"/>
        <rFont val="宋体"/>
        <charset val="134"/>
      </rPr>
      <t xml:space="preserve"> </t>
    </r>
    <r>
      <rPr>
        <sz val="12"/>
        <rFont val="宋体"/>
        <charset val="134"/>
      </rPr>
      <t xml:space="preserve">   退职（役）费</t>
    </r>
  </si>
  <si>
    <t xml:space="preserve">    抚恤金</t>
  </si>
  <si>
    <t xml:space="preserve">    生活补助</t>
  </si>
  <si>
    <r>
      <rPr>
        <sz val="12"/>
        <rFont val="宋体"/>
        <charset val="134"/>
      </rPr>
      <t xml:space="preserve"> </t>
    </r>
    <r>
      <rPr>
        <sz val="12"/>
        <rFont val="宋体"/>
        <charset val="134"/>
      </rPr>
      <t xml:space="preserve">   救济费</t>
    </r>
  </si>
  <si>
    <t xml:space="preserve">    医疗费补助</t>
  </si>
  <si>
    <t xml:space="preserve">    助学金</t>
  </si>
  <si>
    <r>
      <rPr>
        <sz val="12"/>
        <rFont val="宋体"/>
        <charset val="134"/>
      </rPr>
      <t xml:space="preserve"> </t>
    </r>
    <r>
      <rPr>
        <sz val="12"/>
        <rFont val="宋体"/>
        <charset val="134"/>
      </rPr>
      <t xml:space="preserve">   </t>
    </r>
    <r>
      <rPr>
        <sz val="12"/>
        <rFont val="宋体"/>
        <charset val="134"/>
      </rPr>
      <t>个人农业生产补贴</t>
    </r>
  </si>
  <si>
    <t xml:space="preserve">    奖励金</t>
  </si>
  <si>
    <t xml:space="preserve">    其他对个人和家庭的补助支出</t>
  </si>
  <si>
    <t>表7</t>
  </si>
  <si>
    <t>孝义市机关事务服务中心2022年一般公共预算“三公”经费支出情况统计表</t>
  </si>
  <si>
    <t>合    计</t>
  </si>
  <si>
    <t>1、因公出国（境）费用</t>
  </si>
  <si>
    <t>2、公务接待费</t>
  </si>
  <si>
    <t>3、公务用车费</t>
  </si>
  <si>
    <t xml:space="preserve">      其中：（1）公务用车运行维护费</t>
  </si>
  <si>
    <t xml:space="preserve">            （2）公务用车购置费</t>
  </si>
  <si>
    <t xml:space="preserve">    注：按照中央、省预算公开规定，各级各部门公开的“三公”经费为一般公共预算安排的“三公”经费。“三公”经费包括因公出国（境）费用、公务接待费和公务用车购置费及运行费。1、因公出国（境）费用，指单位工作人员公务出国（境）的住宿费、旅费、伙食补助费、杂费、培训费等支出。2、公务接待费，指单位按规定开支的各类公务接待（含外宾接待）支出。3、公务用车购置费及运行费，指单位公务用车购置费及租用费、燃料费、维修费、过桥过路费、保险费等支出，公务用车指用于履行公务的机动车辆，包括一般公务用车和执法执勤用车。</t>
  </si>
  <si>
    <t>表8</t>
  </si>
  <si>
    <t>孝义市机关事务服务中心2022年政府性基金预算收入表</t>
  </si>
  <si>
    <t>政府性基金预算收入</t>
  </si>
  <si>
    <t>表9</t>
  </si>
  <si>
    <t>孝义市机关事务服务中心2022年政府性基金预算支出表</t>
  </si>
  <si>
    <t>2022年预算比2021年预算数增减</t>
  </si>
  <si>
    <t>表10</t>
  </si>
  <si>
    <t>孝义市机关事务服务中心2022年国有资本经营预算收支预算表</t>
  </si>
  <si>
    <t>国有资本经营预算收入</t>
  </si>
  <si>
    <t>国有资本经营预算支出</t>
  </si>
  <si>
    <t>国有资本经营收入预算</t>
  </si>
  <si>
    <t>表11</t>
  </si>
  <si>
    <t>孝义市机关事务服务中心2022年一般公共预算重点项目绩效目标表</t>
  </si>
  <si>
    <t>项目名称</t>
  </si>
  <si>
    <t>2022年预算金额</t>
  </si>
  <si>
    <t>其中</t>
  </si>
  <si>
    <t>预算科目名称</t>
  </si>
  <si>
    <t>预算科目代码</t>
  </si>
  <si>
    <t>支出内容</t>
  </si>
  <si>
    <t>绩效目标</t>
  </si>
  <si>
    <t>本级财力</t>
  </si>
  <si>
    <t>转移支付</t>
  </si>
  <si>
    <t/>
  </si>
  <si>
    <t>公务用车购置</t>
  </si>
  <si>
    <t>机关服务</t>
  </si>
  <si>
    <t>2010303</t>
  </si>
  <si>
    <t>购置公务用车</t>
  </si>
  <si>
    <t>改善我中心公务用车状况</t>
  </si>
  <si>
    <t>关于追加党政大楼外墙石材线条工程费用的请示报告(专项)</t>
  </si>
  <si>
    <t>党政大楼更换LED灯、粉刷墙工程费用的请示报告</t>
  </si>
  <si>
    <t>确保工程质量（工程质保一年）</t>
  </si>
  <si>
    <t>国防教育基地改造工程项目费用</t>
  </si>
  <si>
    <t>1.对国防教育基地管理中心改造及特种设备安装2、房间拆除、安装围网、学院楼零星维修3、床上用品、餐厅桌套椅、窗帘等制作安装4、自助餐具购置5、厨房设备维修和购置6、体育场地设施维修和器材购置6、体育场地设施维修和器材购置7、基地医务室设备采购8、高压双电源配套工程</t>
  </si>
  <si>
    <t>关于维修党政大楼卫生间及路面等的请示</t>
  </si>
  <si>
    <t>维修党政大楼卫生间、路面及电热风幕机</t>
  </si>
  <si>
    <t>大楼无安全风险</t>
  </si>
  <si>
    <t>关于申请拨付国防教育基地墙面粉刷、壁纸地毯更换和楼顶修缮费用剩余部分的请示(专项)</t>
  </si>
  <si>
    <t>国防教育基地中心酒店2011年建成，房间内的墙纸、地毯使用了八年，有些部位出现壁纸起包、翘边，地毯变形、褪色等现象，酒店、综合楼和学员楼楼顶出现漏水现象。我中心进行了维修。</t>
  </si>
  <si>
    <t>关于党政大楼喷泉维修费用的请示报告(专项)</t>
  </si>
  <si>
    <t xml:space="preserve"> 孝义市党政大楼府前北广场是我市市民休闲、健身、娱乐的重要场所，也是我市具有地标性的群众活动休闲广场之一。北广场喷泉作为其中重要的一项设施，对于美化广场环境，提升我市城市园林水平，文明城市的创建发挥着重要的作用。</t>
  </si>
  <si>
    <t>所有喷泉设备正常运行。</t>
  </si>
  <si>
    <t>关于申请党政大楼电视电话会议室改造费用的报告(专项)</t>
  </si>
  <si>
    <t>党政大楼电视电话会议室改造费用</t>
  </si>
  <si>
    <t>满足召开视频会议的需要
会议的背景按照吕梁市的要求改造设置
、</t>
  </si>
  <si>
    <t>关于卫生大楼室外改造工程的请示报告(专项)</t>
  </si>
  <si>
    <t>卫生大楼由于院内排水不畅，导致地下室渗水严重，经过多年的浸泡渗漏，地面开始下沉，混泥土与地基有几十公分的空隙，为此我中心及时对地面进行修整，并对地基进行加固。</t>
  </si>
  <si>
    <t>升级改造党政大楼三层政协会议室的请示报告</t>
  </si>
  <si>
    <t>改造党政大楼三层政协会议室费用</t>
  </si>
  <si>
    <t>正常使用会议室</t>
  </si>
  <si>
    <t>关于追加党政大楼更换LED灯、粉刷墙工程费用的请示报告(专项)</t>
  </si>
  <si>
    <t>关于追加三农大楼更换落水管费用的请示报告(专项)</t>
  </si>
  <si>
    <t>三农大楼的落水管有不同程度的老化破损和脱落。雨季时造成大楼外墙雨水侵蚀严重，加速大楼防水设施老化。造成外墙瓷砖脱落，行成安全隐患。更换破损的落水管可以有效保障外墙面完好。</t>
  </si>
  <si>
    <t>公务用车平台信息化建设费用(专项)</t>
  </si>
  <si>
    <t>公务用车平台信息化建设费用</t>
  </si>
  <si>
    <t>1、车辆接入到平台需要车载终端的支持；2、北斗车载终端的支持卫星定位、在线参数配置、信号盲区数据补传、远程升级、数据加密功能；支持超速报警；支持设置电子围栏区域，实现进出区域报警功能；支持低功能消耗工作模式；3、为了保证后续产品服务的连贯性，北斗定位终端供应商与本平台建设供应方保持一致或能够提供统一售后服务及技术服务。诉求处理率达百分之百。</t>
  </si>
  <si>
    <t>关于党政大楼更换监控设备的请示报告</t>
  </si>
  <si>
    <t>党政大楼现有的监控设备于2010年安装使用至今，为模拟系统。由于电子产品更新换代极快，现有的监控设备故障频发，有近一半的监控探头损坏，图像模糊。公安出于办案的需要调取监控时，往往由于视频模糊而导致无法取证，故急需更换。</t>
  </si>
  <si>
    <t>甲方组织验收，确保监控设施及时投入使用。</t>
  </si>
  <si>
    <t>关于卫生、能源、市场监督大楼配备热水器的请示报告</t>
  </si>
  <si>
    <t>卫生大楼、煤炭大楼、工商质监大楼热水器已使用10余年，损坏严重，无法正常保障饮水、用水，需重新购置25台热水器，总价为575000元</t>
  </si>
  <si>
    <t>目标1：为保障卫生大楼工作人员饮水问题
 目标2：为保障煤炭大楼工作人员饮水问题
 目标3：为保障工商质监大楼工作人员饮水问题</t>
  </si>
  <si>
    <t>关于改造市职业教育中心原校园办公楼的请示报告</t>
  </si>
  <si>
    <t>做好市教育科技局、市档案局后勤保障工作，在保持办公大楼原有的使用功能基础上，全方位对其改造</t>
  </si>
  <si>
    <t>继续做好机关后勤保障工作，以保持办公大楼原有的使用功能，改造、防止、减少和控制其破损，达到长期使用的目的，对各种设施的日常运行和维修进行有效的管理，加强防护，保障机关工作人员正常运转，为机关办公营造绿色健康、整洁、舒适、文明、安全、方便的办公环境。</t>
  </si>
  <si>
    <t>关于申请追加办公大楼维修及耗材费用的的请示报告</t>
  </si>
  <si>
    <t>党政大楼修缮费用</t>
  </si>
  <si>
    <t>党政大楼亮化工程</t>
  </si>
  <si>
    <t>关于市场监督局后院小二楼和旧交通局楼顶做防水的请示报告(专项)</t>
  </si>
  <si>
    <t>质监局后小二楼和就交通局均为二、三层低层建筑，使用年代都比较久远，尤其是旧交通局楼，屋顶防水材料老化严重，且防水工艺也比较落后，导致雨雪天气漏水严重。不仅影响正常办公，而且对于建筑的屋顶结构也有影响。所以急需进行防水处理与维修。</t>
  </si>
  <si>
    <t xml:space="preserve"> 目标1：防水工程符合要求，顶楼不再漏水。
 目标2：防水工程文明施工，安全施工，不影响办公。</t>
  </si>
  <si>
    <t>孝义市水库南侧部队营房围墙改造(专项)</t>
  </si>
  <si>
    <t>水库南侧部队营房围墙工程费用</t>
  </si>
  <si>
    <t>确保工程如期完工；确保工程质量；确保施工安全</t>
  </si>
  <si>
    <t>关于三农大楼安全隐患险情的报告(专项)</t>
  </si>
  <si>
    <t>三农大楼的二层挑檐为钢架结构，平面为钢化玻璃。自2011年投入使用以来已先后有18块玻璃破损，对于来往行人造成极大的安全隐患，防水功能尽失，美化无从谈起，遇大雨时严重影响一层门面大厅办公。所以急需进行更换。</t>
  </si>
  <si>
    <t xml:space="preserve">确保工程质量（工程质保一年）
</t>
  </si>
  <si>
    <t>关于追加党政大楼一号会议室工程费用的请示报告(专项)</t>
  </si>
  <si>
    <t>党政大楼的三层一号会议室由于屋顶漏水，导致会议室的吸音棉墙壁浸泡损坏，屋顶墙皮脱落严重。墙面固定木材变形。所以我单位对三层一号会议室进行了粉刷，维修。并对会议墙面进行了背景设计。</t>
  </si>
  <si>
    <t>关于党政大楼更换换热器的请示报告(专项)</t>
  </si>
  <si>
    <t>党政大楼现有的供热换热器是70㎡，由于使用时间长，换热效果已经无法满足大楼正常的供热需求。为此我单位与供热公司联系，将现有的换热器更换为120㎡。</t>
  </si>
  <si>
    <t>关于评审国防教育基地改造工程咨询工作费用的请示</t>
  </si>
  <si>
    <t>第三方机构对国防教育基地改造工程费用实施了项目结算，需支付该公司咨询工作费用</t>
  </si>
  <si>
    <t>关于追加党政大楼餐厅改造工程费用的请示报告</t>
  </si>
  <si>
    <t>党政大楼的餐厅因为原有面积小，就餐人数多，导致就餐拥挤。根据工作人员的反映，将紧挨餐厅的车棚进行了改造。</t>
  </si>
  <si>
    <t>关于党政大楼空调管道阀门予以更换的请示报告(专项)</t>
  </si>
  <si>
    <t>为确保党政大楼的在夏季和冬季空调运行时，能够方便对每层的空调进行维修，我中心对大楼每层东西两侧的主控制阀门进行更换。</t>
  </si>
  <si>
    <t>关于升级改造党政大楼二层多功能会议室的请示报告</t>
  </si>
  <si>
    <t>改造党政大楼二层多功能会议室费用</t>
  </si>
  <si>
    <t>关于党政、三农、质检大楼等集中办公点消防设施改造工程费用的报告</t>
  </si>
  <si>
    <t>党政、三农、质监等集中办公点消防设施使用时间较长，尤其是党政大楼的消防设施使用已超过18年。好多设施设备老化严重，尤其是消防管道设施。报警器，烟感，喷淋头等均超过消防规范规定的使用年限。为确保广大干部群众的生命财产安全，急需对以上消防设施进行更换改造。</t>
  </si>
  <si>
    <t>目标1：工程按时完工。目标2：甲方组织验收，确保消防设施及时投入使用。</t>
  </si>
  <si>
    <t>关于申请拨付冬季清洁取暖既有建筑节能改造项目工程配套资金的请示报告(专项)</t>
  </si>
  <si>
    <t>冬季清洁取暖既有建筑节能改造</t>
  </si>
  <si>
    <t>目标1：取暖正常
目标2：保护环境
目标3：节约能源</t>
  </si>
  <si>
    <t>关于党政大楼多功能会议室音响设备更换的请示报告(专项)</t>
  </si>
  <si>
    <t>党政大楼多功能会议室音响设备费用</t>
  </si>
  <si>
    <t>确保音响设施设备正常</t>
  </si>
  <si>
    <t>关于更换三农,卫生,市场监督大楼监控设施的请示报告</t>
  </si>
  <si>
    <t>更换卫生大楼监控设施</t>
  </si>
  <si>
    <t>更换监控设施</t>
  </si>
  <si>
    <t>关于儿童医院电力系统改造工程的请示报告(专项)</t>
  </si>
  <si>
    <t>对现有卫生大楼的电力线路进行改造，并对现有的变压器进行更换。由原来的单回路变为双回路供电。</t>
  </si>
  <si>
    <t>目标1：确保工程如期完工
目标2：确保工程质量（工程质保一年）
 目标3：确保施工安全</t>
  </si>
  <si>
    <t>关于党政、三农、卫生等楼亮化工程费用的请示报告(专项)</t>
  </si>
  <si>
    <t>为了进一步巩固和扩大我市文明城市创建成果，加强城市建设管理工作水平，着力提高城市亮化档次，大力提升城市文化品位。在我市具有象征性的地标或沿街主要建筑物进行亮化工作。</t>
  </si>
  <si>
    <t>目标1：按照施工效果图施工
目标2：基本与效果图一致，达到预期亮化效果。</t>
  </si>
  <si>
    <t>关于追加党政大楼厨房改造工程费用的请示报告(专项)</t>
  </si>
  <si>
    <t>关于追加党政大楼厨房改造工程费用的请示报告</t>
  </si>
  <si>
    <t>目标1：确保工程如期完工
目标2：确保工程质量（工程质保一年）
目标3：确保施工安全</t>
  </si>
  <si>
    <t>孝义市市民服务中心保安服务经费</t>
  </si>
  <si>
    <t>市民服务中心保安购买服务支出</t>
  </si>
  <si>
    <t>确保市民中心大楼的安全；确保市民中心正常的办公环境，切实维护好现场秩序。</t>
  </si>
  <si>
    <t>消防设施保养</t>
  </si>
  <si>
    <t>各集中办公点的消防设施的维保支出</t>
  </si>
  <si>
    <t>确保消防设施正常使用，如设施出现问题及时维修，负责对相关人员进行培训</t>
  </si>
  <si>
    <t>电梯维修及保养</t>
  </si>
  <si>
    <t>各大楼电梯维修及保养支出</t>
  </si>
  <si>
    <t>确保电梯的正常使用</t>
  </si>
  <si>
    <t>关于申请拨付煤炭大楼物业管理服务费的请示报告</t>
  </si>
  <si>
    <t>煤炭大楼物业管理服务支出</t>
  </si>
  <si>
    <t>卫生干净；会议服务周到；安全工作周密；机电、管道维修及时有效</t>
  </si>
  <si>
    <t>市民服务中心餐厅购买服务费</t>
  </si>
  <si>
    <t>市民服务中心餐厅购买服务支出</t>
  </si>
  <si>
    <t>确保市民中心大楼工作人员、外来办事人员的正常就餐；提高市民服务中心餐厅服务水平</t>
  </si>
  <si>
    <t>关于卫生大楼新增中央空调维保费用的请示报告</t>
  </si>
  <si>
    <t xml:space="preserve">卫生大楼新增加螺杆式中央空调主机一台维保    </t>
  </si>
  <si>
    <t>为保障卫生大楼中央空调正常使用</t>
  </si>
  <si>
    <t>申请拨付市民服务中心保洁社会化服务</t>
  </si>
  <si>
    <t>义市市民服务中心是我市按照中央、省、市加快推进政务服务的要求，全面优化营商环境，规范服务行为，打通服务群众的最后一公里，全面为民、利民、便民的窗口。便民中心的保洁工作为大楼提供干净、整洁、舒适的办公环境。</t>
  </si>
  <si>
    <t>确保市民服务中心各公共区域的卫生保洁。</t>
  </si>
  <si>
    <t>关于孝义市煤炭大楼职工食堂购买服务的请示报告</t>
  </si>
  <si>
    <t>该职工餐厅位于新义街应急大楼后院</t>
  </si>
  <si>
    <t xml:space="preserve"> 目标1：加大环境、餐具卫生的清洁力度
 目标2：组织技能比武，提高饭菜质量
 目标3：加强培训学习专业知识</t>
  </si>
  <si>
    <t>空调维护费</t>
  </si>
  <si>
    <t>各大楼空调主机维保支出</t>
  </si>
  <si>
    <t>确保空调主机的正常使用，主机出现问题及时维修</t>
  </si>
  <si>
    <t>党政大楼机关餐厅购买服务</t>
  </si>
  <si>
    <t>党政大楼机关餐厅购买服务支出</t>
  </si>
  <si>
    <t>确保工作人员正常就餐；提高党政大楼机关餐厅服务水平</t>
  </si>
  <si>
    <t>申请拨付政府大楼保洁社会化服务</t>
  </si>
  <si>
    <t>各集中办公点购买保洁社会化服务支出</t>
  </si>
  <si>
    <t>确保服务点各公共区域卫生干净整洁，无污物；花草树木无枯枝杂草，做到三季有花，四季常绿；维修及时有效。</t>
  </si>
  <si>
    <t>孝义市司法便民综合服务大厅物业购买社会化服务费用</t>
  </si>
  <si>
    <t>司法便民综合服务大厅物业购买社会化服务支出</t>
  </si>
  <si>
    <t>做好后勤服务保障，为司法便民综合服务大厅日常工作提供舒适工作环境，确保大楼的安全</t>
  </si>
  <si>
    <t>三农大楼职工餐厅社会化服务</t>
  </si>
  <si>
    <t>三农大楼职工餐厅购买服务支出</t>
  </si>
  <si>
    <t>确保工作人员正常就餐；提高三农大楼职工餐厅服务水平</t>
  </si>
  <si>
    <t>纪委监委职工餐厅购买服务</t>
  </si>
  <si>
    <t>纪委监委职工餐厅购买服务支出</t>
  </si>
  <si>
    <t>确保工作人员正常就餐；提高纪委监委职工餐厅服务水平</t>
  </si>
  <si>
    <t>关于申请党政大楼外墙玻璃清洗费用的请示</t>
  </si>
  <si>
    <t>清洗党政大楼667块玻璃，美化办公环境，提升单位领导、干部舒适感。</t>
  </si>
  <si>
    <t>限定期限内，擦拭党政大楼玻璃667块，约4566平方。</t>
  </si>
  <si>
    <t>关于申请制作机构改革事业单位牌匾的请示报告</t>
  </si>
  <si>
    <t>根据《全市深化事业单位机构改革重点任务分工的通知》的文件精神，中心承担着研究制定各部门挂牌任务，需申请制作单位牌匾。</t>
  </si>
  <si>
    <t>确保此项工作顺利进行</t>
  </si>
  <si>
    <t>关于配备办公用品的请示报告</t>
  </si>
  <si>
    <t>根据领导安排，为市委领导领导配备办公家具及电脑、打印机等办公用品</t>
  </si>
  <si>
    <t>保障领导的正常办公</t>
  </si>
  <si>
    <t>2021年各办公楼垃圾处理项目费用</t>
  </si>
  <si>
    <t>垃圾日产日清，减少对周边环境的影响，防止垃圾在收集、清运过程中产生二次污染，提升服务质量，让单位舒适感增加</t>
  </si>
  <si>
    <t>1.11栋大楼垃圾处理达到考核基本要求。
2.清扫保洁每日按时按质完成，做到垃圾清理日产日清。
3.防止垃圾清理运行过程造成二次污染</t>
  </si>
  <si>
    <t>2022年各办公楼垃圾处理项目费用</t>
  </si>
  <si>
    <t>关于配备办公家具、办公用品及必要的生活设备费用的请示</t>
  </si>
  <si>
    <t>党政大楼配备办公家具、办公用品及必要的生活设备</t>
  </si>
  <si>
    <t>工作人员正常办公</t>
  </si>
  <si>
    <t>四办电话费</t>
  </si>
  <si>
    <t>保障四办的日常工作</t>
  </si>
  <si>
    <t>公务用车管理平台人员经费</t>
  </si>
  <si>
    <t>劳务派遣降低用人成本减少劳动纠纷</t>
  </si>
  <si>
    <t>优化人员配备，保障机关公务日常运行</t>
  </si>
  <si>
    <t>关于配备办公家具的请示</t>
  </si>
  <si>
    <t>保障12层办公室的日常工作</t>
  </si>
  <si>
    <t>保障十二层办公室的日常工作</t>
  </si>
  <si>
    <t>国防教育基地管理中心土地租赁费</t>
  </si>
  <si>
    <t>为完成统一规划，占用河底村155亩、上栅村350亩土地，按每亩1000元支付</t>
  </si>
  <si>
    <t>体现国家温暖，便于基层工作，确保日常工作正常有序开展。</t>
  </si>
  <si>
    <t>天然气</t>
  </si>
  <si>
    <t>为保证党政大楼中央空调正常运转，党政大楼、纪检委、三农、便民机关餐厅的日常必须开支。</t>
  </si>
  <si>
    <t>保障大楼中央空调、餐厅正常运转</t>
  </si>
  <si>
    <t>柴油</t>
  </si>
  <si>
    <t>三农、卫生、便民大楼停电期间的柴油支出</t>
  </si>
  <si>
    <t>确保停电期间的正常办公</t>
  </si>
  <si>
    <t>临县第一书记经费</t>
  </si>
  <si>
    <t>根据《孝组发[2021]29号》文件规定，全年驻村时间按250天计，生活补助130元/天，办公经费为5000元/年，年度经费总计37500元。其中上半年驻村工作约130天，工作经费使用按工作计划需支出约3000元，上半经费支出共计约19900元。年度工作计划支出预算总额为37500元。</t>
  </si>
  <si>
    <t>下半年完成驻村工作120天，“七一”建党纪委活动费用支出，党建年度总目标所需费用支出，节日慰问费用支出。</t>
  </si>
  <si>
    <t>关于政法委大楼前期物业服务费的请示报告</t>
  </si>
  <si>
    <t>为司法便民综合服务大厅提供干净、整洁、舒适的办公环境，维护大楼正常的工作秩序。</t>
  </si>
  <si>
    <t xml:space="preserve"> 做好后勤服务保障，为司法便民综合服务大厅日常工作提供舒适工作环境，确保大楼的安全。</t>
  </si>
  <si>
    <t>临时工经费</t>
  </si>
  <si>
    <t>本项目为机关事务服务中心临时工工资经费
本项目为机关事务服务中心临时工养老金经费</t>
  </si>
  <si>
    <t>保障各办公大楼稳定有序运转，进一步提高工作质量和工作效率</t>
  </si>
  <si>
    <t>地下车库租赁费</t>
  </si>
  <si>
    <t>党政大楼东侧东方商务地下车位租赁支出</t>
  </si>
  <si>
    <t>方便公务出行、减轻停车压力、节能减排，保证车辆的安全、整洁，取得用车单位及司机的支持和肯定</t>
  </si>
  <si>
    <t>异地交流到市直机关任职(挂职)干部房屋租金</t>
  </si>
  <si>
    <t>异地交流任职（挂职）干部房屋租金及生活设备购置费支出</t>
  </si>
  <si>
    <t>为市级领导租赁房屋，保证房屋安全、整洁、舒适，保障相关市级领导的居住需求和工作开展。</t>
  </si>
  <si>
    <t>关于党政大楼绿植管理维护费用的请示</t>
  </si>
  <si>
    <t>净化空气，美化办公环境，体现绿色办公的理念创建全国卫生城市打基础好，提升城市品位，</t>
  </si>
  <si>
    <t xml:space="preserve">1.净化空气，美化办公环境，体现绿色办公的理念。
2.完成好党政大楼绿化维护工作，为创建全国卫生城市打基础好，提升城市品位，提高人民群众满意度。
</t>
  </si>
  <si>
    <t>关于申请春节慰问品采购经费列入预算的请示</t>
  </si>
  <si>
    <t>春节期间，慰问老领导、一线单位、重点企业</t>
  </si>
  <si>
    <t>.春节期间，慰问老领导、一线单位、重点企业。</t>
  </si>
  <si>
    <t>劳保用品</t>
  </si>
  <si>
    <t>临时工劳保用品支出</t>
  </si>
  <si>
    <t>保证每位临时工在该年度使用到劳保用品</t>
  </si>
  <si>
    <t>水费</t>
  </si>
  <si>
    <t>各集中办公点水费支出</t>
  </si>
  <si>
    <t>确保水力的正常保障</t>
  </si>
  <si>
    <t>电费</t>
  </si>
  <si>
    <t>各集中办公点电费支出</t>
  </si>
  <si>
    <t>确保电力的正常保障</t>
  </si>
  <si>
    <t>关于申请部分电梯维保和消防维保费用的报告</t>
  </si>
  <si>
    <t>由于疫情的影响，导致电梯维保和消防维保没有及时进行政府采购。为了确保疫情期间的电梯及消防设施的正常使用，我单位与就的中标单位协商，在招标的空档期仍旧由其进行维保。</t>
  </si>
  <si>
    <t>目标1：确保消防、电梯设施正常使用
目标2：如设施出现问题及时维修
目标3：负责对相关人员进行培训</t>
  </si>
  <si>
    <t>党政大楼灭火器</t>
  </si>
  <si>
    <t>各集中办公点灭火器的正常配备与灭火器例行的维修与灌装支出</t>
  </si>
  <si>
    <t>对灭火器进行检验、维修与灌装，负责对相关人员进行培训</t>
  </si>
  <si>
    <t>关于申请清洗党政大楼部分办公室空调的报告</t>
  </si>
  <si>
    <t>党政大楼部分办公室的空调在风机运行正常的情况下，出现制冷及制热毫无效果的情况。通过排查是由于末端管道堵塞所致，在不用更换风机及风机盘过总成的情况下，把机器拆卸后进行深度清洗，就可以恢复使用。</t>
  </si>
  <si>
    <t>目标1：工程按时完工。
目标2：甲方组织验收，确保空调使用效果。</t>
  </si>
  <si>
    <t>公务用车管理平台运行经费</t>
  </si>
  <si>
    <t>公务用车管理平台车辆运行支出</t>
  </si>
  <si>
    <t>1.巩固车改工作成果，借鉴先进经验以完善平台车辆的用车管理制度，进一步精细公车使用管理；2.继续使用显示屏接大屏、车载终端系统，完善“全省一张网”公车管理平台规范化建设；3.抓好司勤人员的培训教育，做到文明驾驶，安全行车。</t>
  </si>
  <si>
    <t>关于追加灭火器充装维修费用的报告</t>
  </si>
  <si>
    <t>三农大楼、卫生大楼、工商质监大楼、煤炭大楼、政法大楼等集中办公点按照《中华人民共和国消防法》的规定，均配备有各种灭火器，灭火器的正常配备与灭火器例行的维修与灌装，对于灭火器的正常使用是十分重要的。在火灾的初期，熟练运用灭火器能够起到很好的灭火效果。</t>
  </si>
  <si>
    <t>目标1：对灭火器进行检验
目标2：对灭火器进行维修与灌装，
目标3：负责对相关人员进行培训</t>
  </si>
  <si>
    <t>大楼维修及耗材</t>
  </si>
  <si>
    <t>各集中办公点零星修缮维修及耗材支出；职工食堂厨房餐厅设备及耗材支出</t>
  </si>
  <si>
    <t>改善办公环境，消除各办公大楼存在的安全隐患</t>
  </si>
  <si>
    <t>电梯年检费</t>
  </si>
  <si>
    <t>各集中办公点电梯年检支出</t>
  </si>
  <si>
    <t>保证电梯各项审验合格</t>
  </si>
  <si>
    <t>关于煤炭大楼发电机燃料及维保费用的请示报告</t>
  </si>
  <si>
    <t>保证发电机正常工作，如遇煤炭大楼突发停电应及时恢复供电</t>
  </si>
  <si>
    <t>目标1：发电机正常运作
目标2：加强培训学习专业知识</t>
  </si>
  <si>
    <t>关于申请市委餐厅和三农大楼餐厅燃气管道改造的请示报告</t>
  </si>
  <si>
    <t>对现有煤气管道就行改造。</t>
  </si>
  <si>
    <t>二层多功能会议室网络租赁费</t>
  </si>
  <si>
    <t>孝义市党政大楼多功能会议室的视频网络系统，主要满足我市召开市、乡视频会议的需要。</t>
  </si>
  <si>
    <t>确保网络流畅，保证视频会议效果。</t>
  </si>
  <si>
    <t>三层政协会议室网络租赁费</t>
  </si>
  <si>
    <t>孝义市党政大楼三层三号会议室是我市为满足全市视频会议的需要，而新加的视频会议系统，主要满足全市召开视频会议的需要。</t>
  </si>
  <si>
    <t>电视电话会议室网络租赁费</t>
  </si>
  <si>
    <t>电视电话会议室网络数字电路租赁支出</t>
  </si>
  <si>
    <t>确保网络流畅，保证视频会议效果</t>
  </si>
  <si>
    <t>关于配备办公设备及用品的请示报告</t>
  </si>
  <si>
    <t>市政府、市人大办公室需配备办公家具及用品</t>
  </si>
  <si>
    <t>保证工作质量</t>
  </si>
  <si>
    <t>关于申请党政大楼更换部分空调电机和风机盘管费用的报告</t>
  </si>
  <si>
    <t>党政大楼的空调末端由于运行时间较长，部分办公室的风机出现异响严重，或者电机损坏的现象。有一部分办公室的空调末端，由于我市的水质较差，导致风机盘管堵塞严重，严重影响空调效果。故经排查后，对于以上损坏严重的末端进行更换。</t>
  </si>
  <si>
    <t>关于安装红外检测仪费用的请示报告</t>
  </si>
  <si>
    <t>党政大楼安装红外检测仪</t>
  </si>
  <si>
    <t>表12</t>
  </si>
  <si>
    <t>孝义市机关事务服务中心2022年政府采购预算表</t>
  </si>
  <si>
    <t>采购项目</t>
  </si>
  <si>
    <t>规格要求</t>
  </si>
  <si>
    <t>计量单位</t>
  </si>
  <si>
    <t>数量</t>
  </si>
  <si>
    <t>资     金     来     源</t>
  </si>
  <si>
    <t>需求时间</t>
  </si>
  <si>
    <t>总计</t>
  </si>
  <si>
    <t>纳入预算管理的政府性基金</t>
  </si>
  <si>
    <t>纳入专户管理的事业资金</t>
  </si>
  <si>
    <t>小   计</t>
  </si>
  <si>
    <t>经费拨款</t>
  </si>
  <si>
    <t>纳入预算管理的行政事业性收费安排的拨款</t>
  </si>
  <si>
    <t>罚没收入安排的拨款</t>
  </si>
  <si>
    <t>专项收入安排的拨款</t>
  </si>
  <si>
    <t>国有资源（资产）有偿使用收入安排资金</t>
  </si>
  <si>
    <t>会议服务</t>
  </si>
  <si>
    <t>复印纸</t>
  </si>
  <si>
    <t>便携式计算机</t>
  </si>
  <si>
    <t>台</t>
  </si>
  <si>
    <t>印刷服务</t>
  </si>
  <si>
    <t>多功能一体机</t>
  </si>
  <si>
    <t>台式计算机</t>
  </si>
  <si>
    <t>机动车保险服务</t>
  </si>
  <si>
    <t>车辆加油服务</t>
  </si>
  <si>
    <t>车辆维修和保养服务</t>
  </si>
  <si>
    <t>柜类</t>
  </si>
  <si>
    <t>支</t>
  </si>
  <si>
    <t>沙发类</t>
  </si>
  <si>
    <t>台、桌类</t>
  </si>
  <si>
    <t>电视设备</t>
  </si>
  <si>
    <t>椅凳类</t>
  </si>
  <si>
    <t>把</t>
  </si>
  <si>
    <t>碎纸机</t>
  </si>
  <si>
    <t>架类</t>
  </si>
  <si>
    <t>个</t>
  </si>
  <si>
    <t>激光打印机</t>
  </si>
  <si>
    <t>其他通信设备</t>
  </si>
  <si>
    <t>床类</t>
  </si>
  <si>
    <t>套</t>
  </si>
  <si>
    <t>其他电气设备</t>
  </si>
  <si>
    <t>空调机</t>
  </si>
  <si>
    <t>纸及纸制品</t>
  </si>
  <si>
    <t>印刷品</t>
  </si>
  <si>
    <t>空调、电梯维修和保养服务</t>
  </si>
  <si>
    <t>其他维修和保养服务</t>
  </si>
  <si>
    <t>餐饮服务</t>
  </si>
  <si>
    <t>安全服务</t>
  </si>
  <si>
    <t>物业管理服务</t>
  </si>
  <si>
    <t>其他建筑物、构筑物修缮</t>
  </si>
  <si>
    <t>消防工程和安防工程</t>
  </si>
  <si>
    <t>计算机网络设备</t>
  </si>
  <si>
    <t>厨卫用具</t>
  </si>
  <si>
    <t>乘用车（轿车）</t>
  </si>
  <si>
    <t>辆</t>
  </si>
  <si>
    <t>表13</t>
  </si>
  <si>
    <t>孝义市机关事务服务中心2022年政府购买服务支出预算表</t>
  </si>
  <si>
    <t>购买服务内容</t>
  </si>
  <si>
    <t>承接主体</t>
  </si>
  <si>
    <t>一般公共预算资金</t>
  </si>
  <si>
    <t>其他收入安排资金</t>
  </si>
  <si>
    <t>市民服务中心保洁社会化服务</t>
  </si>
  <si>
    <t>空调维保费</t>
  </si>
  <si>
    <t>煤炭大楼物业管理服务费</t>
  </si>
</sst>
</file>

<file path=xl/styles.xml><?xml version="1.0" encoding="utf-8"?>
<styleSheet xmlns="http://schemas.openxmlformats.org/spreadsheetml/2006/main">
  <numFmts count="8">
    <numFmt numFmtId="176" formatCode="#,##0.00;[Red]#,##0.0"/>
    <numFmt numFmtId="177"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8" formatCode="0_ "/>
    <numFmt numFmtId="179" formatCode="* #,##0.0;* \-#,##0.0;* &quot;&quot;??;@"/>
  </numFmts>
  <fonts count="38">
    <font>
      <sz val="12"/>
      <name val="宋体"/>
      <charset val="134"/>
    </font>
    <font>
      <b/>
      <sz val="20"/>
      <name val="宋体"/>
      <charset val="134"/>
    </font>
    <font>
      <sz val="11"/>
      <name val="宋体"/>
      <charset val="134"/>
    </font>
    <font>
      <sz val="12"/>
      <color indexed="8"/>
      <name val="宋体"/>
      <charset val="134"/>
    </font>
    <font>
      <sz val="9"/>
      <name val="宋体"/>
      <charset val="134"/>
    </font>
    <font>
      <sz val="10"/>
      <name val="宋体"/>
      <charset val="134"/>
    </font>
    <font>
      <sz val="12"/>
      <color indexed="8"/>
      <name val="宋体"/>
      <charset val="134"/>
      <scheme val="major"/>
    </font>
    <font>
      <sz val="12"/>
      <name val="宋体"/>
      <charset val="134"/>
      <scheme val="major"/>
    </font>
    <font>
      <b/>
      <sz val="12"/>
      <name val="宋体"/>
      <charset val="134"/>
    </font>
    <font>
      <sz val="14"/>
      <name val="黑体"/>
      <charset val="134"/>
    </font>
    <font>
      <b/>
      <sz val="18"/>
      <color indexed="8"/>
      <name val="宋体"/>
      <charset val="0"/>
    </font>
    <font>
      <sz val="11"/>
      <color indexed="8"/>
      <name val="宋体"/>
      <charset val="0"/>
    </font>
    <font>
      <sz val="10"/>
      <color indexed="8"/>
      <name val="宋体"/>
      <charset val="0"/>
    </font>
    <font>
      <sz val="12"/>
      <color indexed="8"/>
      <name val="宋体"/>
      <charset val="0"/>
    </font>
    <font>
      <b/>
      <sz val="18"/>
      <name val="宋体"/>
      <charset val="134"/>
    </font>
    <font>
      <sz val="12"/>
      <name val="楷体_GB2312"/>
      <charset val="134"/>
    </font>
    <font>
      <sz val="8"/>
      <name val="宋体"/>
      <charset val="134"/>
    </font>
    <font>
      <sz val="16"/>
      <name val="宋体"/>
      <charset val="134"/>
    </font>
    <font>
      <sz val="11"/>
      <color theme="1"/>
      <name val="宋体"/>
      <charset val="134"/>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u/>
      <sz val="11"/>
      <color rgb="FF800080"/>
      <name val="宋体"/>
      <charset val="0"/>
      <scheme val="minor"/>
    </font>
    <font>
      <b/>
      <sz val="11"/>
      <color theme="1"/>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sz val="11"/>
      <color rgb="FF9C65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9"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7"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8"/>
      </left>
      <right style="thin">
        <color indexed="8"/>
      </right>
      <top style="thin">
        <color indexed="8"/>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pplyProtection="0"/>
    <xf numFmtId="42" fontId="18" fillId="0" borderId="0" applyFont="0" applyFill="0" applyBorder="0" applyAlignment="0" applyProtection="0">
      <alignment vertical="center"/>
    </xf>
    <xf numFmtId="0" fontId="19" fillId="23" borderId="0" applyNumberFormat="0" applyBorder="0" applyAlignment="0" applyProtection="0">
      <alignment vertical="center"/>
    </xf>
    <xf numFmtId="0" fontId="29" fillId="19" borderId="19"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11"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14" borderId="0" applyNumberFormat="0" applyBorder="0" applyAlignment="0" applyProtection="0">
      <alignment vertical="center"/>
    </xf>
    <xf numFmtId="0" fontId="26"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5" borderId="15" applyNumberFormat="0" applyFont="0" applyAlignment="0" applyProtection="0">
      <alignment vertical="center"/>
    </xf>
    <xf numFmtId="0" fontId="22" fillId="13" borderId="0" applyNumberFormat="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18" applyNumberFormat="0" applyFill="0" applyAlignment="0" applyProtection="0">
      <alignment vertical="center"/>
    </xf>
    <xf numFmtId="0" fontId="28" fillId="0" borderId="18" applyNumberFormat="0" applyFill="0" applyAlignment="0" applyProtection="0">
      <alignment vertical="center"/>
    </xf>
    <xf numFmtId="0" fontId="22" fillId="10" borderId="0" applyNumberFormat="0" applyBorder="0" applyAlignment="0" applyProtection="0">
      <alignment vertical="center"/>
    </xf>
    <xf numFmtId="0" fontId="35" fillId="0" borderId="21" applyNumberFormat="0" applyFill="0" applyAlignment="0" applyProtection="0">
      <alignment vertical="center"/>
    </xf>
    <xf numFmtId="0" fontId="22" fillId="27" borderId="0" applyNumberFormat="0" applyBorder="0" applyAlignment="0" applyProtection="0">
      <alignment vertical="center"/>
    </xf>
    <xf numFmtId="0" fontId="33" fillId="30" borderId="20" applyNumberFormat="0" applyAlignment="0" applyProtection="0">
      <alignment vertical="center"/>
    </xf>
    <xf numFmtId="0" fontId="36" fillId="30" borderId="19" applyNumberFormat="0" applyAlignment="0" applyProtection="0">
      <alignment vertical="center"/>
    </xf>
    <xf numFmtId="0" fontId="23" fillId="9" borderId="16" applyNumberFormat="0" applyAlignment="0" applyProtection="0">
      <alignment vertical="center"/>
    </xf>
    <xf numFmtId="0" fontId="19" fillId="33" borderId="0" applyNumberFormat="0" applyBorder="0" applyAlignment="0" applyProtection="0">
      <alignment vertical="center"/>
    </xf>
    <xf numFmtId="0" fontId="22" fillId="18" borderId="0" applyNumberFormat="0" applyBorder="0" applyAlignment="0" applyProtection="0">
      <alignment vertical="center"/>
    </xf>
    <xf numFmtId="0" fontId="20" fillId="0" borderId="14" applyNumberFormat="0" applyFill="0" applyAlignment="0" applyProtection="0">
      <alignment vertical="center"/>
    </xf>
    <xf numFmtId="0" fontId="25" fillId="0" borderId="17" applyNumberFormat="0" applyFill="0" applyAlignment="0" applyProtection="0">
      <alignment vertical="center"/>
    </xf>
    <xf numFmtId="0" fontId="27" fillId="17" borderId="0" applyNumberFormat="0" applyBorder="0" applyAlignment="0" applyProtection="0">
      <alignment vertical="center"/>
    </xf>
    <xf numFmtId="0" fontId="31" fillId="26" borderId="0" applyNumberFormat="0" applyBorder="0" applyAlignment="0" applyProtection="0">
      <alignment vertical="center"/>
    </xf>
    <xf numFmtId="0" fontId="19" fillId="22" borderId="0" applyNumberFormat="0" applyBorder="0" applyAlignment="0" applyProtection="0">
      <alignment vertical="center"/>
    </xf>
    <xf numFmtId="0" fontId="22" fillId="21" borderId="0" applyNumberFormat="0" applyBorder="0" applyAlignment="0" applyProtection="0">
      <alignment vertical="center"/>
    </xf>
    <xf numFmtId="0" fontId="19" fillId="8" borderId="0" applyNumberFormat="0" applyBorder="0" applyAlignment="0" applyProtection="0">
      <alignment vertical="center"/>
    </xf>
    <xf numFmtId="0" fontId="19" fillId="32" borderId="0" applyNumberFormat="0" applyBorder="0" applyAlignment="0" applyProtection="0">
      <alignment vertical="center"/>
    </xf>
    <xf numFmtId="0" fontId="19" fillId="4" borderId="0" applyNumberFormat="0" applyBorder="0" applyAlignment="0" applyProtection="0">
      <alignment vertical="center"/>
    </xf>
    <xf numFmtId="0" fontId="19" fillId="29" borderId="0" applyNumberFormat="0" applyBorder="0" applyAlignment="0" applyProtection="0">
      <alignment vertical="center"/>
    </xf>
    <xf numFmtId="0" fontId="22" fillId="31" borderId="0" applyNumberFormat="0" applyBorder="0" applyAlignment="0" applyProtection="0">
      <alignment vertical="center"/>
    </xf>
    <xf numFmtId="0" fontId="22" fillId="7" borderId="0" applyNumberFormat="0" applyBorder="0" applyAlignment="0" applyProtection="0">
      <alignment vertical="center"/>
    </xf>
    <xf numFmtId="0" fontId="19" fillId="16" borderId="0" applyNumberFormat="0" applyBorder="0" applyAlignment="0" applyProtection="0">
      <alignment vertical="center"/>
    </xf>
    <xf numFmtId="0" fontId="19" fillId="3" borderId="0" applyNumberFormat="0" applyBorder="0" applyAlignment="0" applyProtection="0">
      <alignment vertical="center"/>
    </xf>
    <xf numFmtId="0" fontId="22" fillId="28" borderId="0" applyNumberFormat="0" applyBorder="0" applyAlignment="0" applyProtection="0">
      <alignment vertical="center"/>
    </xf>
    <xf numFmtId="0" fontId="19" fillId="12" borderId="0" applyNumberFormat="0" applyBorder="0" applyAlignment="0" applyProtection="0">
      <alignment vertical="center"/>
    </xf>
    <xf numFmtId="0" fontId="22" fillId="15" borderId="0" applyNumberFormat="0" applyBorder="0" applyAlignment="0" applyProtection="0">
      <alignment vertical="center"/>
    </xf>
    <xf numFmtId="0" fontId="22" fillId="25" borderId="0" applyNumberFormat="0" applyBorder="0" applyAlignment="0" applyProtection="0">
      <alignment vertical="center"/>
    </xf>
    <xf numFmtId="0" fontId="19" fillId="20" borderId="0" applyNumberFormat="0" applyBorder="0" applyAlignment="0" applyProtection="0">
      <alignment vertical="center"/>
    </xf>
    <xf numFmtId="0" fontId="22" fillId="24" borderId="0" applyNumberFormat="0" applyBorder="0" applyAlignment="0" applyProtection="0">
      <alignment vertical="center"/>
    </xf>
    <xf numFmtId="0" fontId="0" fillId="0" borderId="0" applyProtection="0"/>
  </cellStyleXfs>
  <cellXfs count="151">
    <xf numFmtId="0" fontId="0" fillId="0" borderId="0" xfId="0" applyProtection="1"/>
    <xf numFmtId="49" fontId="0" fillId="0" borderId="0" xfId="0" applyNumberFormat="1" applyFont="1" applyFill="1" applyAlignment="1" applyProtection="1">
      <alignment horizontal="left" vertical="center"/>
    </xf>
    <xf numFmtId="0" fontId="0" fillId="0" borderId="0" xfId="49" applyProtection="1"/>
    <xf numFmtId="0" fontId="0" fillId="0" borderId="0" xfId="49" applyAlignment="1" applyProtection="1">
      <alignment wrapText="1"/>
    </xf>
    <xf numFmtId="49" fontId="1"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7" fontId="0" fillId="0" borderId="2" xfId="0" applyNumberFormat="1" applyFont="1" applyFill="1" applyBorder="1" applyAlignment="1" applyProtection="1">
      <alignment horizontal="centerContinuous" vertical="center"/>
    </xf>
    <xf numFmtId="49" fontId="0" fillId="0" borderId="3" xfId="0" applyNumberFormat="1" applyFont="1" applyFill="1" applyBorder="1" applyAlignment="1" applyProtection="1">
      <alignment horizontal="center" vertical="center" wrapText="1"/>
    </xf>
    <xf numFmtId="177" fontId="0" fillId="0" borderId="2" xfId="0" applyNumberFormat="1" applyFont="1" applyFill="1" applyBorder="1" applyAlignment="1" applyProtection="1">
      <alignment horizontal="center" vertical="center" wrapText="1"/>
    </xf>
    <xf numFmtId="177" fontId="0" fillId="0" borderId="4" xfId="0" applyNumberFormat="1" applyFont="1" applyFill="1" applyBorder="1" applyAlignment="1" applyProtection="1">
      <alignment horizontal="center" vertical="center"/>
    </xf>
    <xf numFmtId="177"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3" fillId="0" borderId="7" xfId="0" applyFont="1" applyFill="1" applyBorder="1" applyAlignment="1" applyProtection="1">
      <alignment horizontal="left" vertical="center"/>
    </xf>
    <xf numFmtId="0" fontId="0" fillId="0" borderId="2" xfId="49" applyFont="1" applyBorder="1" applyProtection="1"/>
    <xf numFmtId="176" fontId="3" fillId="0" borderId="7" xfId="0" applyNumberFormat="1" applyFont="1" applyFill="1" applyBorder="1" applyAlignment="1" applyProtection="1">
      <alignment horizontal="right" vertical="center"/>
    </xf>
    <xf numFmtId="0" fontId="0" fillId="0" borderId="2" xfId="49" applyFont="1" applyBorder="1" applyAlignment="1" applyProtection="1">
      <alignment wrapText="1"/>
    </xf>
    <xf numFmtId="0" fontId="0" fillId="0" borderId="8" xfId="49" applyFont="1" applyBorder="1" applyProtection="1"/>
    <xf numFmtId="49" fontId="0" fillId="0" borderId="4" xfId="0" applyNumberFormat="1" applyFont="1" applyFill="1" applyBorder="1" applyAlignment="1" applyProtection="1">
      <alignment horizontal="center" vertical="center"/>
    </xf>
    <xf numFmtId="49" fontId="0" fillId="0" borderId="8" xfId="0" applyNumberFormat="1" applyFont="1" applyFill="1" applyBorder="1" applyAlignment="1" applyProtection="1">
      <alignment horizontal="center" vertical="center"/>
    </xf>
    <xf numFmtId="0" fontId="4" fillId="0" borderId="2" xfId="49" applyFont="1" applyBorder="1" applyProtection="1"/>
    <xf numFmtId="0" fontId="4" fillId="0" borderId="2" xfId="49" applyFont="1" applyBorder="1" applyAlignment="1" applyProtection="1">
      <alignment wrapText="1"/>
    </xf>
    <xf numFmtId="177" fontId="0" fillId="0" borderId="0" xfId="0" applyNumberFormat="1" applyFont="1" applyAlignment="1">
      <alignment horizontal="right" vertical="center"/>
    </xf>
    <xf numFmtId="177" fontId="0" fillId="0" borderId="8" xfId="0" applyNumberFormat="1" applyFont="1" applyFill="1" applyBorder="1" applyAlignment="1" applyProtection="1">
      <alignment horizontal="center" vertical="center"/>
    </xf>
    <xf numFmtId="177" fontId="0" fillId="0" borderId="1" xfId="0" applyNumberFormat="1" applyFont="1" applyFill="1" applyBorder="1" applyAlignment="1" applyProtection="1">
      <alignment horizontal="center" vertical="center" wrapText="1"/>
    </xf>
    <xf numFmtId="49" fontId="0" fillId="2" borderId="2" xfId="49" applyNumberFormat="1" applyFont="1" applyFill="1" applyBorder="1" applyAlignment="1" applyProtection="1">
      <alignment horizontal="center" vertical="center" wrapText="1"/>
    </xf>
    <xf numFmtId="177" fontId="0" fillId="0" borderId="6" xfId="0" applyNumberFormat="1" applyFont="1" applyFill="1" applyBorder="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xf>
    <xf numFmtId="0" fontId="5" fillId="0" borderId="0" xfId="0" applyNumberFormat="1" applyFont="1" applyAlignment="1">
      <alignment horizontal="right" vertical="center"/>
    </xf>
    <xf numFmtId="179" fontId="5" fillId="0" borderId="0" xfId="0" applyNumberFormat="1" applyFont="1" applyAlignment="1">
      <alignment horizontal="center" vertical="center"/>
    </xf>
    <xf numFmtId="177" fontId="5" fillId="0" borderId="0" xfId="0" applyNumberFormat="1" applyFont="1" applyAlignment="1">
      <alignment horizontal="right" vertical="center"/>
    </xf>
    <xf numFmtId="49" fontId="1" fillId="0" borderId="0" xfId="0" applyNumberFormat="1" applyFont="1" applyFill="1" applyAlignment="1" applyProtection="1">
      <alignment horizontal="center" vertical="center"/>
    </xf>
    <xf numFmtId="177" fontId="0" fillId="0" borderId="9" xfId="0" applyNumberFormat="1" applyFont="1" applyBorder="1" applyAlignment="1">
      <alignment horizontal="right" vertical="center"/>
    </xf>
    <xf numFmtId="177" fontId="0" fillId="0" borderId="9" xfId="0" applyNumberFormat="1" applyFont="1" applyBorder="1" applyAlignment="1">
      <alignment horizontal="center" vertical="center"/>
    </xf>
    <xf numFmtId="0" fontId="0"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left" vertical="center"/>
    </xf>
    <xf numFmtId="0" fontId="7" fillId="0" borderId="2" xfId="0" applyNumberFormat="1" applyFont="1" applyBorder="1" applyAlignment="1">
      <alignment horizontal="center" vertical="center"/>
    </xf>
    <xf numFmtId="0" fontId="6" fillId="0" borderId="2" xfId="0" applyNumberFormat="1" applyFont="1" applyFill="1" applyBorder="1" applyAlignment="1" applyProtection="1">
      <alignment horizontal="center" vertical="center"/>
    </xf>
    <xf numFmtId="176" fontId="6" fillId="0" borderId="2" xfId="0" applyNumberFormat="1" applyFont="1" applyFill="1" applyBorder="1" applyAlignment="1" applyProtection="1">
      <alignment horizontal="right" vertical="center"/>
    </xf>
    <xf numFmtId="0" fontId="0" fillId="0" borderId="2" xfId="0" applyNumberFormat="1" applyFont="1" applyBorder="1" applyAlignment="1">
      <alignment horizontal="center" vertical="center"/>
    </xf>
    <xf numFmtId="0" fontId="7" fillId="0" borderId="2" xfId="0" applyNumberFormat="1" applyFont="1" applyFill="1" applyBorder="1" applyAlignment="1">
      <alignment vertical="center"/>
    </xf>
    <xf numFmtId="179" fontId="7" fillId="0" borderId="2" xfId="0" applyNumberFormat="1" applyFont="1" applyFill="1" applyBorder="1" applyAlignment="1">
      <alignment horizontal="center" vertical="center"/>
    </xf>
    <xf numFmtId="177" fontId="0" fillId="0" borderId="2" xfId="0" applyNumberFormat="1" applyFont="1" applyFill="1" applyBorder="1" applyAlignment="1">
      <alignment vertical="center"/>
    </xf>
    <xf numFmtId="179" fontId="0" fillId="0" borderId="1" xfId="0" applyNumberFormat="1" applyFont="1" applyFill="1" applyBorder="1" applyAlignment="1" applyProtection="1">
      <alignment horizontal="center" vertical="center" wrapText="1"/>
    </xf>
    <xf numFmtId="177" fontId="0" fillId="0" borderId="1" xfId="0" applyNumberFormat="1" applyFont="1" applyFill="1" applyBorder="1" applyAlignment="1" applyProtection="1">
      <alignment horizontal="centerContinuous" vertical="center"/>
    </xf>
    <xf numFmtId="179" fontId="0" fillId="0" borderId="3" xfId="0" applyNumberFormat="1" applyFont="1" applyFill="1" applyBorder="1" applyAlignment="1" applyProtection="1">
      <alignment horizontal="center" vertical="center" wrapText="1"/>
    </xf>
    <xf numFmtId="179" fontId="0" fillId="0" borderId="6" xfId="0" applyNumberFormat="1" applyFont="1" applyFill="1" applyBorder="1" applyAlignment="1" applyProtection="1">
      <alignment horizontal="center" vertical="center" wrapText="1"/>
    </xf>
    <xf numFmtId="179" fontId="0" fillId="0" borderId="2" xfId="0" applyNumberFormat="1" applyFont="1" applyFill="1" applyBorder="1" applyAlignment="1">
      <alignment vertical="center"/>
    </xf>
    <xf numFmtId="49" fontId="7" fillId="0" borderId="10"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center" vertical="center"/>
    </xf>
    <xf numFmtId="49" fontId="7" fillId="0" borderId="11"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horizontal="right" vertical="center"/>
    </xf>
    <xf numFmtId="177" fontId="0" fillId="0" borderId="6" xfId="0" applyNumberFormat="1" applyFont="1" applyFill="1" applyBorder="1" applyAlignment="1">
      <alignment vertical="center"/>
    </xf>
    <xf numFmtId="179" fontId="0" fillId="0" borderId="6" xfId="0" applyNumberFormat="1" applyFont="1" applyFill="1" applyBorder="1" applyAlignment="1">
      <alignment vertical="center"/>
    </xf>
    <xf numFmtId="0" fontId="0" fillId="0" borderId="0" xfId="0" applyFont="1" applyFill="1" applyProtection="1"/>
    <xf numFmtId="0" fontId="0" fillId="0" borderId="0" xfId="0" applyFont="1" applyFill="1" applyProtection="1"/>
    <xf numFmtId="178" fontId="0" fillId="0" borderId="0" xfId="0" applyNumberFormat="1" applyFont="1" applyFill="1" applyBorder="1" applyAlignment="1" applyProtection="1">
      <alignment vertical="center"/>
      <protection locked="0"/>
    </xf>
    <xf numFmtId="0" fontId="0" fillId="0" borderId="0" xfId="0" applyFont="1" applyFill="1" applyAlignment="1" applyProtection="1">
      <alignment horizontal="left"/>
    </xf>
    <xf numFmtId="49" fontId="8" fillId="0" borderId="0" xfId="0" applyNumberFormat="1" applyFont="1" applyFill="1" applyAlignment="1" applyProtection="1">
      <alignment horizontal="center" vertical="center"/>
    </xf>
    <xf numFmtId="49" fontId="0" fillId="0" borderId="0" xfId="0" applyNumberFormat="1" applyFont="1" applyFill="1" applyAlignment="1" applyProtection="1">
      <alignment horizontal="left" vertical="center" wrapText="1"/>
    </xf>
    <xf numFmtId="177" fontId="0" fillId="0" borderId="0" xfId="0" applyNumberFormat="1" applyFont="1" applyFill="1" applyAlignment="1" applyProtection="1">
      <alignment vertical="center" wrapText="1"/>
    </xf>
    <xf numFmtId="177" fontId="0" fillId="0" borderId="9" xfId="0" applyNumberFormat="1" applyFont="1" applyFill="1" applyBorder="1" applyAlignment="1" applyProtection="1">
      <alignment horizontal="right" vertical="center" wrapText="1"/>
    </xf>
    <xf numFmtId="179" fontId="0" fillId="0" borderId="2" xfId="0" applyNumberFormat="1" applyFont="1" applyFill="1" applyBorder="1" applyAlignment="1" applyProtection="1">
      <alignment horizontal="center" vertical="center" wrapText="1"/>
    </xf>
    <xf numFmtId="177" fontId="0" fillId="0" borderId="4" xfId="0" applyNumberFormat="1" applyFont="1" applyFill="1" applyBorder="1" applyAlignment="1" applyProtection="1">
      <alignment horizontal="center" vertical="center" wrapText="1"/>
    </xf>
    <xf numFmtId="177" fontId="0" fillId="0" borderId="2" xfId="0" applyNumberFormat="1" applyFont="1" applyFill="1" applyBorder="1" applyAlignment="1" applyProtection="1">
      <alignment horizontal="centerContinuous" vertical="center" wrapText="1"/>
    </xf>
    <xf numFmtId="177" fontId="0" fillId="0" borderId="8" xfId="0" applyNumberFormat="1" applyFont="1" applyFill="1" applyBorder="1" applyAlignment="1" applyProtection="1">
      <alignment horizontal="center" vertical="center" wrapText="1"/>
    </xf>
    <xf numFmtId="177" fontId="0" fillId="0" borderId="2"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177" fontId="0" fillId="0" borderId="2" xfId="0" applyNumberFormat="1" applyFont="1" applyFill="1" applyBorder="1" applyAlignment="1" applyProtection="1">
      <alignment horizontal="right" vertical="center"/>
    </xf>
    <xf numFmtId="4" fontId="0"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right" vertical="center" wrapText="1"/>
    </xf>
    <xf numFmtId="49" fontId="0" fillId="0" borderId="2" xfId="0" applyNumberFormat="1" applyFont="1" applyFill="1" applyBorder="1" applyAlignment="1" applyProtection="1">
      <alignment horizontal="right" vertical="center" wrapText="1"/>
    </xf>
    <xf numFmtId="0" fontId="0" fillId="0" borderId="2" xfId="0" applyFont="1" applyFill="1" applyBorder="1" applyAlignment="1" applyProtection="1">
      <alignment vertical="center"/>
    </xf>
    <xf numFmtId="4" fontId="0"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left" vertical="center" wrapText="1"/>
    </xf>
    <xf numFmtId="0" fontId="0" fillId="0" borderId="2" xfId="0" applyFont="1" applyFill="1" applyBorder="1" applyProtection="1"/>
    <xf numFmtId="0" fontId="4" fillId="0" borderId="0" xfId="0" applyFont="1" applyProtection="1"/>
    <xf numFmtId="178" fontId="0" fillId="0" borderId="0" xfId="0" applyNumberFormat="1" applyFont="1" applyBorder="1" applyAlignment="1" applyProtection="1">
      <alignment vertical="center"/>
      <protection locked="0"/>
    </xf>
    <xf numFmtId="0" fontId="9" fillId="0" borderId="0" xfId="0" applyFont="1" applyAlignment="1" applyProtection="1">
      <alignment horizontal="left"/>
    </xf>
    <xf numFmtId="0" fontId="10"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right" vertical="center"/>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4" fillId="0" borderId="2" xfId="0" applyFont="1" applyBorder="1" applyProtection="1"/>
    <xf numFmtId="0" fontId="0" fillId="0" borderId="0" xfId="0" applyFont="1" applyAlignment="1" applyProtection="1">
      <alignment horizontal="center"/>
    </xf>
    <xf numFmtId="0" fontId="5" fillId="0" borderId="0" xfId="0" applyFont="1" applyAlignment="1" applyProtection="1">
      <alignment vertical="center"/>
    </xf>
    <xf numFmtId="0" fontId="14" fillId="0" borderId="0" xfId="0" applyFont="1" applyAlignment="1" applyProtection="1">
      <alignment horizontal="center"/>
    </xf>
    <xf numFmtId="0" fontId="0" fillId="0" borderId="0" xfId="0" applyFont="1" applyBorder="1" applyAlignment="1" applyProtection="1">
      <alignment vertical="center"/>
    </xf>
    <xf numFmtId="0" fontId="0" fillId="0" borderId="2" xfId="0" applyFont="1" applyBorder="1" applyAlignment="1" applyProtection="1">
      <alignment horizontal="center" vertical="center"/>
    </xf>
    <xf numFmtId="49" fontId="0" fillId="0" borderId="2" xfId="0" applyNumberFormat="1" applyFont="1" applyBorder="1" applyAlignment="1" applyProtection="1">
      <alignment vertical="center"/>
      <protection locked="0"/>
    </xf>
    <xf numFmtId="178" fontId="0" fillId="0" borderId="2" xfId="0" applyNumberFormat="1" applyFont="1" applyBorder="1" applyAlignment="1" applyProtection="1">
      <alignment vertical="center"/>
      <protection locked="0"/>
    </xf>
    <xf numFmtId="178" fontId="0" fillId="0" borderId="1" xfId="0" applyNumberFormat="1" applyFont="1" applyBorder="1" applyAlignment="1" applyProtection="1">
      <alignment vertical="center"/>
    </xf>
    <xf numFmtId="0" fontId="0" fillId="0" borderId="2" xfId="0" applyFont="1" applyBorder="1" applyAlignment="1" applyProtection="1">
      <alignment vertical="center"/>
    </xf>
    <xf numFmtId="49" fontId="0" fillId="0" borderId="4"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0" fontId="0" fillId="0" borderId="9" xfId="0" applyFont="1" applyBorder="1" applyAlignment="1" applyProtection="1">
      <alignment horizontal="right" vertical="center"/>
    </xf>
    <xf numFmtId="0" fontId="0" fillId="0" borderId="2" xfId="0" applyFont="1" applyBorder="1" applyAlignment="1" applyProtection="1">
      <alignment horizontal="right" vertical="center"/>
    </xf>
    <xf numFmtId="0" fontId="0" fillId="0" borderId="1" xfId="0" applyFont="1" applyBorder="1" applyAlignment="1" applyProtection="1">
      <alignment horizontal="right" vertical="center"/>
    </xf>
    <xf numFmtId="0" fontId="14" fillId="0" borderId="0" xfId="0" applyFont="1" applyAlignment="1" applyProtection="1"/>
    <xf numFmtId="0" fontId="0" fillId="0" borderId="0" xfId="0" applyFont="1" applyBorder="1" applyAlignment="1" applyProtection="1">
      <alignment horizontal="right" vertical="center"/>
    </xf>
    <xf numFmtId="0" fontId="0" fillId="0" borderId="2"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Protection="1"/>
    <xf numFmtId="0" fontId="14" fillId="0" borderId="0" xfId="0" applyFont="1" applyAlignment="1" applyProtection="1">
      <alignment horizontal="center" vertical="center"/>
    </xf>
    <xf numFmtId="0" fontId="15" fillId="0" borderId="0" xfId="0" applyFont="1" applyBorder="1" applyAlignment="1" applyProtection="1">
      <alignment vertical="center"/>
    </xf>
    <xf numFmtId="0" fontId="0" fillId="0" borderId="0" xfId="0" applyFont="1" applyAlignment="1" applyProtection="1">
      <alignment horizontal="right" vertical="center"/>
    </xf>
    <xf numFmtId="0" fontId="8" fillId="0" borderId="2" xfId="0" applyFont="1" applyBorder="1" applyAlignment="1" applyProtection="1">
      <alignment horizontal="center" vertical="center"/>
    </xf>
    <xf numFmtId="177" fontId="0" fillId="0" borderId="2" xfId="0" applyNumberFormat="1" applyFont="1" applyBorder="1" applyAlignment="1" applyProtection="1">
      <alignment vertical="center"/>
    </xf>
    <xf numFmtId="0" fontId="0" fillId="0" borderId="2"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0" fillId="0" borderId="0" xfId="0" applyFont="1" applyBorder="1" applyProtection="1"/>
    <xf numFmtId="0" fontId="0" fillId="0" borderId="0" xfId="0" applyBorder="1" applyProtection="1"/>
    <xf numFmtId="0" fontId="14" fillId="0" borderId="0" xfId="0" applyFont="1" applyBorder="1" applyAlignment="1" applyProtection="1">
      <alignment horizontal="center" wrapText="1"/>
    </xf>
    <xf numFmtId="0" fontId="0" fillId="0" borderId="0" xfId="0" applyAlignment="1" applyProtection="1">
      <alignment horizontal="right"/>
    </xf>
    <xf numFmtId="177" fontId="3" fillId="0" borderId="7" xfId="0" applyNumberFormat="1" applyFont="1" applyFill="1" applyBorder="1" applyAlignment="1" applyProtection="1">
      <alignment horizontal="right" vertical="center"/>
    </xf>
    <xf numFmtId="0" fontId="0" fillId="0" borderId="2" xfId="0" applyFont="1" applyFill="1" applyBorder="1" applyAlignment="1" applyProtection="1">
      <alignment vertical="center"/>
    </xf>
    <xf numFmtId="0" fontId="4" fillId="0" borderId="0" xfId="0" applyFont="1" applyBorder="1" applyProtection="1"/>
    <xf numFmtId="0" fontId="0" fillId="0" borderId="9" xfId="0" applyFont="1" applyBorder="1" applyAlignment="1" applyProtection="1">
      <alignment vertical="center"/>
    </xf>
    <xf numFmtId="177" fontId="11" fillId="0" borderId="7" xfId="0" applyNumberFormat="1" applyFont="1" applyFill="1" applyBorder="1" applyAlignment="1" applyProtection="1">
      <alignment vertical="center"/>
    </xf>
    <xf numFmtId="177" fontId="0" fillId="0" borderId="2" xfId="0" applyNumberFormat="1" applyFont="1" applyBorder="1" applyAlignment="1" applyProtection="1">
      <alignment vertical="center"/>
      <protection locked="0"/>
    </xf>
    <xf numFmtId="177" fontId="0" fillId="0" borderId="2" xfId="0" applyNumberFormat="1" applyFont="1" applyBorder="1" applyAlignment="1" applyProtection="1">
      <alignment horizontal="right" vertical="center"/>
    </xf>
    <xf numFmtId="177" fontId="0" fillId="0" borderId="1" xfId="0" applyNumberFormat="1" applyFont="1" applyBorder="1" applyAlignment="1" applyProtection="1">
      <alignment horizontal="right" vertical="center"/>
    </xf>
    <xf numFmtId="177" fontId="11" fillId="0" borderId="13" xfId="0" applyNumberFormat="1" applyFont="1" applyFill="1" applyBorder="1" applyAlignment="1" applyProtection="1">
      <alignment vertical="center"/>
    </xf>
    <xf numFmtId="177" fontId="0" fillId="0" borderId="1" xfId="0" applyNumberFormat="1" applyFont="1" applyBorder="1" applyAlignment="1" applyProtection="1">
      <alignment vertical="center"/>
      <protection locked="0"/>
    </xf>
    <xf numFmtId="177" fontId="0" fillId="0" borderId="1" xfId="0" applyNumberFormat="1" applyFont="1" applyBorder="1" applyAlignment="1" applyProtection="1">
      <alignment vertical="center"/>
    </xf>
    <xf numFmtId="178" fontId="0" fillId="0" borderId="10" xfId="0" applyNumberFormat="1" applyFont="1" applyBorder="1" applyAlignment="1" applyProtection="1">
      <alignment horizontal="center" vertical="center"/>
      <protection locked="0"/>
    </xf>
    <xf numFmtId="178" fontId="0" fillId="0" borderId="11" xfId="0" applyNumberFormat="1" applyFont="1" applyBorder="1" applyAlignment="1" applyProtection="1">
      <alignment horizontal="center" vertical="center"/>
      <protection locked="0"/>
    </xf>
    <xf numFmtId="177" fontId="0" fillId="0" borderId="6" xfId="0" applyNumberFormat="1" applyFont="1" applyBorder="1" applyAlignment="1" applyProtection="1">
      <alignment vertical="center"/>
      <protection locked="0"/>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16" fillId="0" borderId="0" xfId="0" applyFont="1" applyAlignment="1" applyProtection="1">
      <alignment horizontal="right" vertical="center"/>
    </xf>
    <xf numFmtId="0" fontId="17" fillId="0" borderId="0" xfId="0" applyFont="1" applyAlignment="1" applyProtection="1">
      <alignment vertical="center"/>
    </xf>
    <xf numFmtId="0" fontId="2" fillId="0" borderId="0" xfId="0" applyFont="1" applyAlignment="1" applyProtection="1">
      <alignment vertical="center"/>
    </xf>
    <xf numFmtId="177" fontId="0" fillId="0" borderId="2" xfId="0" applyNumberFormat="1" applyFont="1" applyBorder="1" applyAlignment="1" applyProtection="1">
      <alignment horizontal="right" vertical="center"/>
      <protection locked="0"/>
    </xf>
    <xf numFmtId="0" fontId="0" fillId="0" borderId="4"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xf>
    <xf numFmtId="177" fontId="13" fillId="0" borderId="7" xfId="0" applyNumberFormat="1" applyFont="1" applyFill="1" applyBorder="1" applyAlignment="1" applyProtection="1">
      <alignment horizontal="right" vertical="center"/>
    </xf>
    <xf numFmtId="177" fontId="0" fillId="0" borderId="4" xfId="0" applyNumberFormat="1" applyFont="1" applyBorder="1" applyAlignment="1" applyProtection="1">
      <alignment horizontal="right" vertical="center"/>
    </xf>
    <xf numFmtId="177" fontId="0" fillId="0" borderId="4" xfId="0" applyNumberFormat="1" applyFont="1" applyBorder="1" applyAlignment="1" applyProtection="1">
      <alignment horizontal="right" vertical="center"/>
      <protection locked="0"/>
    </xf>
    <xf numFmtId="0" fontId="0" fillId="0" borderId="2" xfId="0" applyFont="1" applyBorder="1" applyAlignment="1" applyProtection="1">
      <alignment horizontal="right"/>
    </xf>
    <xf numFmtId="0" fontId="0" fillId="0" borderId="2" xfId="0" applyFont="1" applyBorder="1" applyAlignment="1" applyProtection="1" quotePrefix="1">
      <alignment horizontal="center" vertical="center"/>
    </xf>
    <xf numFmtId="0" fontId="0" fillId="0" borderId="1" xfId="0" applyFont="1" applyBorder="1" applyAlignment="1" applyProtection="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5年省级部门预算录入表（附件5）"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view="pageBreakPreview" zoomScale="89" zoomScaleNormal="100" zoomScaleSheetLayoutView="89" workbookViewId="0">
      <selection activeCell="A1" sqref="A1"/>
    </sheetView>
  </sheetViews>
  <sheetFormatPr defaultColWidth="6.875" defaultRowHeight="11.25" outlineLevelCol="7"/>
  <cols>
    <col min="1" max="1" width="30.625" style="81" customWidth="1"/>
    <col min="2" max="3" width="9.625" style="81" customWidth="1"/>
    <col min="4" max="4" width="12.625" style="81" customWidth="1"/>
    <col min="5" max="5" width="30.625" style="81" customWidth="1"/>
    <col min="6" max="7" width="9.625" style="81" customWidth="1"/>
    <col min="8" max="8" width="12.625" style="81" customWidth="1"/>
    <col min="9" max="16384" width="6.875" style="81"/>
  </cols>
  <sheetData>
    <row r="1" ht="16.5" customHeight="1" spans="1:8">
      <c r="A1" s="93" t="s">
        <v>0</v>
      </c>
      <c r="B1" s="93"/>
      <c r="C1" s="93"/>
      <c r="D1" s="135"/>
      <c r="E1" s="135"/>
      <c r="F1" s="135"/>
      <c r="G1" s="135"/>
      <c r="H1" s="136"/>
    </row>
    <row r="2" ht="18.75" customHeight="1" spans="1:8">
      <c r="A2" s="137"/>
      <c r="B2" s="137"/>
      <c r="C2" s="137"/>
      <c r="D2" s="135"/>
      <c r="E2" s="135"/>
      <c r="F2" s="135"/>
      <c r="G2" s="135"/>
      <c r="H2" s="136"/>
    </row>
    <row r="3" ht="21" customHeight="1" spans="1:8">
      <c r="A3" s="109" t="s">
        <v>1</v>
      </c>
      <c r="B3" s="109"/>
      <c r="C3" s="109"/>
      <c r="D3" s="109"/>
      <c r="E3" s="109"/>
      <c r="F3" s="109"/>
      <c r="G3" s="109"/>
      <c r="H3" s="109"/>
    </row>
    <row r="4" ht="14.25" customHeight="1" spans="1:8">
      <c r="A4" s="138"/>
      <c r="B4" s="138"/>
      <c r="C4" s="138"/>
      <c r="D4" s="138"/>
      <c r="E4" s="138"/>
      <c r="F4" s="138"/>
      <c r="G4" s="138"/>
      <c r="H4" s="111" t="s">
        <v>2</v>
      </c>
    </row>
    <row r="5" ht="24" customHeight="1" spans="1:8">
      <c r="A5" s="151" t="s">
        <v>3</v>
      </c>
      <c r="B5" s="94"/>
      <c r="C5" s="94"/>
      <c r="D5" s="94"/>
      <c r="E5" s="151" t="s">
        <v>4</v>
      </c>
      <c r="F5" s="94"/>
      <c r="G5" s="94"/>
      <c r="H5" s="94"/>
    </row>
    <row r="6" ht="24" customHeight="1" spans="1:8">
      <c r="A6" s="152" t="s">
        <v>5</v>
      </c>
      <c r="B6" s="140" t="s">
        <v>6</v>
      </c>
      <c r="C6" s="146"/>
      <c r="D6" s="141"/>
      <c r="E6" s="144" t="s">
        <v>7</v>
      </c>
      <c r="F6" s="140" t="s">
        <v>6</v>
      </c>
      <c r="G6" s="146"/>
      <c r="H6" s="141"/>
    </row>
    <row r="7" ht="48.75" customHeight="1" spans="1:8">
      <c r="A7" s="143"/>
      <c r="B7" s="106" t="s">
        <v>8</v>
      </c>
      <c r="C7" s="106" t="s">
        <v>9</v>
      </c>
      <c r="D7" s="106" t="s">
        <v>10</v>
      </c>
      <c r="E7" s="145"/>
      <c r="F7" s="106" t="s">
        <v>8</v>
      </c>
      <c r="G7" s="106" t="s">
        <v>9</v>
      </c>
      <c r="H7" s="106" t="s">
        <v>10</v>
      </c>
    </row>
    <row r="8" ht="17" customHeight="1" spans="1:8">
      <c r="A8" s="98" t="s">
        <v>11</v>
      </c>
      <c r="B8" s="98">
        <v>3926.35</v>
      </c>
      <c r="C8" s="113">
        <v>6865.036834</v>
      </c>
      <c r="D8" s="126">
        <f>(C8-B8)/B8*100</f>
        <v>74.845259184739</v>
      </c>
      <c r="E8" s="96" t="s">
        <v>12</v>
      </c>
      <c r="F8" s="147">
        <v>3579.56</v>
      </c>
      <c r="G8" s="139">
        <v>6509.06421</v>
      </c>
      <c r="H8" s="126">
        <f>(G8-F8)/F8*100</f>
        <v>81.8397850573813</v>
      </c>
    </row>
    <row r="9" ht="17" customHeight="1" spans="1:8">
      <c r="A9" s="98" t="s">
        <v>13</v>
      </c>
      <c r="B9" s="98"/>
      <c r="C9" s="98"/>
      <c r="D9" s="126"/>
      <c r="E9" s="96" t="s">
        <v>14</v>
      </c>
      <c r="F9" s="147"/>
      <c r="G9" s="139"/>
      <c r="H9" s="126"/>
    </row>
    <row r="10" ht="17" customHeight="1" spans="1:8">
      <c r="A10" s="98" t="s">
        <v>15</v>
      </c>
      <c r="B10" s="98"/>
      <c r="C10" s="98"/>
      <c r="D10" s="126"/>
      <c r="E10" s="96" t="s">
        <v>16</v>
      </c>
      <c r="F10" s="147"/>
      <c r="G10" s="139"/>
      <c r="H10" s="126"/>
    </row>
    <row r="11" ht="17" customHeight="1" spans="1:8">
      <c r="A11" s="98" t="s">
        <v>17</v>
      </c>
      <c r="B11" s="98"/>
      <c r="C11" s="98"/>
      <c r="D11" s="126"/>
      <c r="E11" s="98" t="s">
        <v>18</v>
      </c>
      <c r="F11" s="147"/>
      <c r="G11" s="126"/>
      <c r="H11" s="126"/>
    </row>
    <row r="12" ht="17" customHeight="1" spans="1:8">
      <c r="A12" s="98"/>
      <c r="B12" s="98"/>
      <c r="C12" s="98"/>
      <c r="D12" s="126"/>
      <c r="E12" s="96" t="s">
        <v>19</v>
      </c>
      <c r="F12" s="147"/>
      <c r="G12" s="139"/>
      <c r="H12" s="126"/>
    </row>
    <row r="13" ht="17" customHeight="1" spans="1:8">
      <c r="A13" s="98"/>
      <c r="B13" s="98"/>
      <c r="C13" s="98"/>
      <c r="D13" s="126"/>
      <c r="E13" s="96" t="s">
        <v>20</v>
      </c>
      <c r="F13" s="147"/>
      <c r="G13" s="139"/>
      <c r="H13" s="126"/>
    </row>
    <row r="14" ht="17" customHeight="1" spans="1:8">
      <c r="A14" s="98"/>
      <c r="B14" s="98"/>
      <c r="C14" s="98"/>
      <c r="D14" s="126"/>
      <c r="E14" s="98" t="s">
        <v>21</v>
      </c>
      <c r="F14" s="147"/>
      <c r="G14" s="126"/>
      <c r="H14" s="126"/>
    </row>
    <row r="15" ht="17" customHeight="1" spans="1:8">
      <c r="A15" s="98"/>
      <c r="B15" s="98"/>
      <c r="C15" s="98"/>
      <c r="D15" s="126"/>
      <c r="E15" s="98" t="s">
        <v>22</v>
      </c>
      <c r="F15" s="147">
        <v>202.93</v>
      </c>
      <c r="G15" s="148">
        <v>177.555024</v>
      </c>
      <c r="H15" s="126">
        <f>(G15-F15)/F15*100</f>
        <v>-12.5043000049278</v>
      </c>
    </row>
    <row r="16" ht="17" customHeight="1" spans="1:8">
      <c r="A16" s="98"/>
      <c r="B16" s="98"/>
      <c r="C16" s="98"/>
      <c r="D16" s="126"/>
      <c r="E16" s="96" t="s">
        <v>23</v>
      </c>
      <c r="F16" s="147">
        <v>50.93</v>
      </c>
      <c r="G16" s="149">
        <v>54.172474</v>
      </c>
      <c r="H16" s="126">
        <f>(G16-F16)/F16*100</f>
        <v>6.36653053210289</v>
      </c>
    </row>
    <row r="17" ht="17" customHeight="1" spans="1:8">
      <c r="A17" s="98"/>
      <c r="B17" s="98"/>
      <c r="C17" s="98"/>
      <c r="D17" s="126"/>
      <c r="E17" s="96" t="s">
        <v>24</v>
      </c>
      <c r="F17" s="147"/>
      <c r="G17" s="149"/>
      <c r="H17" s="126"/>
    </row>
    <row r="18" ht="17" customHeight="1" spans="1:8">
      <c r="A18" s="98"/>
      <c r="B18" s="98"/>
      <c r="C18" s="98"/>
      <c r="D18" s="126"/>
      <c r="E18" s="98" t="s">
        <v>25</v>
      </c>
      <c r="F18" s="147"/>
      <c r="G18" s="148"/>
      <c r="H18" s="126"/>
    </row>
    <row r="19" ht="17" customHeight="1" spans="1:8">
      <c r="A19" s="98"/>
      <c r="B19" s="98"/>
      <c r="C19" s="98"/>
      <c r="D19" s="126"/>
      <c r="E19" s="98" t="s">
        <v>26</v>
      </c>
      <c r="F19" s="147"/>
      <c r="G19" s="126"/>
      <c r="H19" s="126"/>
    </row>
    <row r="20" ht="17" customHeight="1" spans="1:8">
      <c r="A20" s="98"/>
      <c r="B20" s="98"/>
      <c r="C20" s="98"/>
      <c r="D20" s="126"/>
      <c r="E20" s="98" t="s">
        <v>27</v>
      </c>
      <c r="F20" s="147"/>
      <c r="G20" s="126"/>
      <c r="H20" s="126"/>
    </row>
    <row r="21" ht="17" customHeight="1" spans="1:8">
      <c r="A21" s="98"/>
      <c r="B21" s="98"/>
      <c r="C21" s="98"/>
      <c r="D21" s="126"/>
      <c r="E21" s="98" t="s">
        <v>28</v>
      </c>
      <c r="F21" s="147"/>
      <c r="G21" s="126"/>
      <c r="H21" s="126"/>
    </row>
    <row r="22" ht="17" customHeight="1" spans="1:8">
      <c r="A22" s="98"/>
      <c r="B22" s="98"/>
      <c r="C22" s="98"/>
      <c r="D22" s="126"/>
      <c r="E22" s="98" t="s">
        <v>29</v>
      </c>
      <c r="F22" s="147"/>
      <c r="G22" s="126"/>
      <c r="H22" s="126"/>
    </row>
    <row r="23" ht="17" customHeight="1" spans="1:8">
      <c r="A23" s="98"/>
      <c r="B23" s="98"/>
      <c r="C23" s="98"/>
      <c r="D23" s="126"/>
      <c r="E23" s="98" t="s">
        <v>30</v>
      </c>
      <c r="F23" s="147"/>
      <c r="G23" s="126"/>
      <c r="H23" s="126"/>
    </row>
    <row r="24" ht="17" customHeight="1" spans="1:8">
      <c r="A24" s="98"/>
      <c r="B24" s="98"/>
      <c r="C24" s="98"/>
      <c r="D24" s="126"/>
      <c r="E24" s="98" t="s">
        <v>31</v>
      </c>
      <c r="F24" s="147"/>
      <c r="G24" s="126"/>
      <c r="H24" s="126"/>
    </row>
    <row r="25" ht="17" customHeight="1" spans="1:8">
      <c r="A25" s="98"/>
      <c r="B25" s="98"/>
      <c r="C25" s="98"/>
      <c r="D25" s="126"/>
      <c r="E25" s="98" t="s">
        <v>32</v>
      </c>
      <c r="F25" s="147">
        <v>92.93</v>
      </c>
      <c r="G25" s="126">
        <v>124.245126</v>
      </c>
      <c r="H25" s="126">
        <f>(G25-F25)/F25*100</f>
        <v>33.6975422360917</v>
      </c>
    </row>
    <row r="26" ht="17" customHeight="1" spans="1:8">
      <c r="A26" s="98"/>
      <c r="B26" s="98"/>
      <c r="C26" s="98"/>
      <c r="D26" s="126"/>
      <c r="E26" s="98" t="s">
        <v>33</v>
      </c>
      <c r="F26" s="147"/>
      <c r="G26" s="102"/>
      <c r="H26" s="126"/>
    </row>
    <row r="27" ht="17" customHeight="1" spans="1:8">
      <c r="A27" s="98"/>
      <c r="B27" s="98"/>
      <c r="C27" s="98"/>
      <c r="D27" s="126"/>
      <c r="E27" s="98" t="s">
        <v>34</v>
      </c>
      <c r="F27" s="147"/>
      <c r="G27" s="102"/>
      <c r="H27" s="126"/>
    </row>
    <row r="28" ht="17" customHeight="1" spans="1:8">
      <c r="A28" s="98"/>
      <c r="B28" s="98"/>
      <c r="C28" s="98"/>
      <c r="D28" s="126"/>
      <c r="E28" s="98" t="s">
        <v>35</v>
      </c>
      <c r="F28" s="147"/>
      <c r="G28" s="150"/>
      <c r="H28" s="126"/>
    </row>
    <row r="29" ht="17" customHeight="1" spans="1:8">
      <c r="A29" s="94" t="s">
        <v>36</v>
      </c>
      <c r="B29" s="98">
        <v>3926.35</v>
      </c>
      <c r="C29" s="113">
        <v>6865.036834</v>
      </c>
      <c r="D29" s="126">
        <f>(C29-B29)/B29*100</f>
        <v>74.845259184739</v>
      </c>
      <c r="E29" s="94" t="s">
        <v>37</v>
      </c>
      <c r="F29" s="147">
        <f>SUM(F8:F28)</f>
        <v>3926.35</v>
      </c>
      <c r="G29" s="126">
        <v>6865.036834</v>
      </c>
      <c r="H29" s="126">
        <f>(G29-F29)/F29*100</f>
        <v>74.845259184739</v>
      </c>
    </row>
    <row r="30" ht="24" customHeight="1"/>
  </sheetData>
  <mergeCells count="7">
    <mergeCell ref="A3:H3"/>
    <mergeCell ref="A5:D5"/>
    <mergeCell ref="E5:H5"/>
    <mergeCell ref="B6:D6"/>
    <mergeCell ref="F6:H6"/>
    <mergeCell ref="A6:A7"/>
    <mergeCell ref="E6:E7"/>
  </mergeCells>
  <printOptions horizontalCentered="1"/>
  <pageMargins left="0.590277777777778" right="0.590277777777778" top="0.196527777777778" bottom="0.196527777777778" header="0.511805555555556" footer="0.511805555555556"/>
  <pageSetup paperSize="9" orientation="landscape"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showGridLines="0" showZeros="0" view="pageBreakPreview" zoomScaleNormal="100" zoomScaleSheetLayoutView="100" workbookViewId="0">
      <selection activeCell="A1" sqref="A1"/>
    </sheetView>
  </sheetViews>
  <sheetFormatPr defaultColWidth="6.875" defaultRowHeight="11.25"/>
  <cols>
    <col min="1" max="8" width="14.9" style="81" customWidth="1"/>
    <col min="9" max="11" width="9.875" style="81" customWidth="1"/>
    <col min="12" max="16384" width="6.875" style="81"/>
  </cols>
  <sheetData>
    <row r="1" ht="16.5" customHeight="1" spans="1:11">
      <c r="A1" s="82" t="s">
        <v>166</v>
      </c>
      <c r="B1" s="83"/>
      <c r="C1" s="83"/>
      <c r="D1" s="83"/>
      <c r="E1" s="83"/>
      <c r="F1" s="83"/>
      <c r="G1" s="83"/>
      <c r="H1" s="83"/>
      <c r="I1" s="83"/>
      <c r="J1" s="90"/>
      <c r="K1" s="90"/>
    </row>
    <row r="2" ht="37" customHeight="1" spans="1:8">
      <c r="A2" s="84" t="s">
        <v>167</v>
      </c>
      <c r="B2" s="84"/>
      <c r="C2" s="84"/>
      <c r="D2" s="84"/>
      <c r="E2" s="84"/>
      <c r="F2" s="84"/>
      <c r="G2" s="84"/>
      <c r="H2" s="84"/>
    </row>
    <row r="3" ht="23" customHeight="1" spans="1:8">
      <c r="A3" s="85"/>
      <c r="B3" s="85"/>
      <c r="C3" s="85"/>
      <c r="D3" s="85"/>
      <c r="E3" s="85"/>
      <c r="F3" s="85"/>
      <c r="G3" s="86" t="s">
        <v>2</v>
      </c>
      <c r="H3" s="86"/>
    </row>
    <row r="4" ht="33" customHeight="1" spans="1:8">
      <c r="A4" s="87" t="s">
        <v>168</v>
      </c>
      <c r="B4" s="87"/>
      <c r="C4" s="87"/>
      <c r="D4" s="87" t="s">
        <v>169</v>
      </c>
      <c r="E4" s="87"/>
      <c r="F4" s="87"/>
      <c r="G4" s="87"/>
      <c r="H4" s="87"/>
    </row>
    <row r="5" ht="33" customHeight="1" spans="1:8">
      <c r="A5" s="87" t="s">
        <v>40</v>
      </c>
      <c r="B5" s="87"/>
      <c r="C5" s="88" t="s">
        <v>170</v>
      </c>
      <c r="D5" s="87" t="s">
        <v>45</v>
      </c>
      <c r="E5" s="87" t="s">
        <v>46</v>
      </c>
      <c r="F5" s="87" t="s">
        <v>94</v>
      </c>
      <c r="G5" s="87" t="s">
        <v>82</v>
      </c>
      <c r="H5" s="87" t="s">
        <v>83</v>
      </c>
    </row>
    <row r="6" ht="33" customHeight="1" spans="1:8">
      <c r="A6" s="87" t="s">
        <v>45</v>
      </c>
      <c r="B6" s="87" t="s">
        <v>46</v>
      </c>
      <c r="C6" s="88"/>
      <c r="D6" s="87"/>
      <c r="E6" s="87"/>
      <c r="F6" s="87"/>
      <c r="G6" s="87"/>
      <c r="H6" s="87"/>
    </row>
    <row r="7" ht="33" customHeight="1" spans="1:8">
      <c r="A7" s="89"/>
      <c r="B7" s="89"/>
      <c r="C7" s="89"/>
      <c r="D7" s="89"/>
      <c r="E7" s="89"/>
      <c r="F7" s="89"/>
      <c r="G7" s="89"/>
      <c r="H7" s="89"/>
    </row>
    <row r="8" ht="33" customHeight="1" spans="1:8">
      <c r="A8" s="89"/>
      <c r="B8" s="89"/>
      <c r="C8" s="89"/>
      <c r="D8" s="89"/>
      <c r="E8" s="89"/>
      <c r="F8" s="89"/>
      <c r="G8" s="89"/>
      <c r="H8" s="89"/>
    </row>
    <row r="9" ht="33" customHeight="1" spans="1:8">
      <c r="A9" s="89"/>
      <c r="B9" s="89"/>
      <c r="C9" s="89"/>
      <c r="D9" s="89"/>
      <c r="E9" s="89"/>
      <c r="F9" s="89"/>
      <c r="G9" s="89"/>
      <c r="H9" s="89"/>
    </row>
    <row r="10" ht="33" customHeight="1" spans="1:8">
      <c r="A10" s="89"/>
      <c r="B10" s="89"/>
      <c r="C10" s="89"/>
      <c r="D10" s="89"/>
      <c r="E10" s="89"/>
      <c r="F10" s="89"/>
      <c r="G10" s="89"/>
      <c r="H10" s="89"/>
    </row>
    <row r="11" ht="33" customHeight="1" spans="1:8">
      <c r="A11" s="89"/>
      <c r="B11" s="89"/>
      <c r="C11" s="89"/>
      <c r="D11" s="89"/>
      <c r="E11" s="89"/>
      <c r="F11" s="89"/>
      <c r="G11" s="89"/>
      <c r="H11" s="89"/>
    </row>
    <row r="12" ht="33" customHeight="1" spans="1:8">
      <c r="A12" s="89"/>
      <c r="B12" s="89"/>
      <c r="C12" s="89"/>
      <c r="D12" s="89"/>
      <c r="E12" s="89"/>
      <c r="F12" s="89"/>
      <c r="G12" s="89"/>
      <c r="H12" s="89"/>
    </row>
    <row r="13" ht="33" customHeight="1" spans="1:8">
      <c r="A13" s="89"/>
      <c r="B13" s="89"/>
      <c r="C13" s="89"/>
      <c r="D13" s="89"/>
      <c r="E13" s="89"/>
      <c r="F13" s="89"/>
      <c r="G13" s="89"/>
      <c r="H13" s="89"/>
    </row>
    <row r="14" ht="33" customHeight="1" spans="1:8">
      <c r="A14" s="89"/>
      <c r="B14" s="89"/>
      <c r="C14" s="89"/>
      <c r="D14" s="89"/>
      <c r="E14" s="89"/>
      <c r="F14" s="89"/>
      <c r="G14" s="89"/>
      <c r="H14" s="89"/>
    </row>
    <row r="15" ht="33" customHeight="1" spans="1:8">
      <c r="A15" s="89"/>
      <c r="B15" s="89"/>
      <c r="C15" s="89"/>
      <c r="D15" s="89"/>
      <c r="E15" s="89"/>
      <c r="F15" s="89"/>
      <c r="G15" s="89"/>
      <c r="H15" s="89"/>
    </row>
  </sheetData>
  <mergeCells count="11">
    <mergeCell ref="A2:H2"/>
    <mergeCell ref="G3:H3"/>
    <mergeCell ref="A4:C4"/>
    <mergeCell ref="D4:H4"/>
    <mergeCell ref="A5:B5"/>
    <mergeCell ref="C5:C6"/>
    <mergeCell ref="D5:D6"/>
    <mergeCell ref="E5:E6"/>
    <mergeCell ref="F5:F6"/>
    <mergeCell ref="G5:G6"/>
    <mergeCell ref="H5:H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view="pageBreakPreview" zoomScaleNormal="100" zoomScaleSheetLayoutView="100" workbookViewId="0">
      <selection activeCell="I13" sqref="I13"/>
    </sheetView>
  </sheetViews>
  <sheetFormatPr defaultColWidth="9" defaultRowHeight="14.25" outlineLevelCol="7"/>
  <cols>
    <col min="1" max="1" width="81.25" style="58" customWidth="1"/>
    <col min="2" max="6" width="10.625" style="58" customWidth="1"/>
    <col min="7" max="7" width="14.75" style="58" customWidth="1"/>
    <col min="8" max="8" width="28.5" style="58" customWidth="1"/>
    <col min="9" max="16384" width="9" style="58"/>
  </cols>
  <sheetData>
    <row r="1" spans="1:6">
      <c r="A1" s="59" t="s">
        <v>171</v>
      </c>
      <c r="B1" s="60"/>
      <c r="C1" s="60"/>
      <c r="D1" s="60"/>
      <c r="E1" s="60"/>
      <c r="F1" s="60"/>
    </row>
    <row r="2" spans="1:8">
      <c r="A2" s="61" t="s">
        <v>172</v>
      </c>
      <c r="B2" s="61"/>
      <c r="C2" s="61"/>
      <c r="D2" s="61"/>
      <c r="E2" s="61"/>
      <c r="F2" s="61"/>
      <c r="G2" s="61"/>
      <c r="H2" s="61"/>
    </row>
    <row r="3" ht="20.25" customHeight="1" spans="1:8">
      <c r="A3" s="62"/>
      <c r="B3" s="63"/>
      <c r="C3" s="63"/>
      <c r="D3" s="63"/>
      <c r="E3" s="63"/>
      <c r="F3" s="63"/>
      <c r="G3" s="64" t="s">
        <v>2</v>
      </c>
      <c r="H3" s="64"/>
    </row>
    <row r="4" ht="21" customHeight="1" spans="1:8">
      <c r="A4" s="65" t="s">
        <v>173</v>
      </c>
      <c r="B4" s="66" t="s">
        <v>174</v>
      </c>
      <c r="C4" s="67" t="s">
        <v>175</v>
      </c>
      <c r="D4" s="67"/>
      <c r="E4" s="68" t="s">
        <v>176</v>
      </c>
      <c r="F4" s="69" t="s">
        <v>177</v>
      </c>
      <c r="G4" s="68" t="s">
        <v>178</v>
      </c>
      <c r="H4" s="68" t="s">
        <v>179</v>
      </c>
    </row>
    <row r="5" ht="21" customHeight="1" spans="1:8">
      <c r="A5" s="65"/>
      <c r="B5" s="66"/>
      <c r="C5" s="69" t="s">
        <v>180</v>
      </c>
      <c r="D5" s="69" t="s">
        <v>181</v>
      </c>
      <c r="E5" s="68"/>
      <c r="F5" s="69"/>
      <c r="G5" s="68"/>
      <c r="H5" s="68"/>
    </row>
    <row r="6" ht="27.75" customHeight="1" spans="1:8">
      <c r="A6" s="70" t="s">
        <v>79</v>
      </c>
      <c r="B6" s="71">
        <f>SUM(B7:B89)</f>
        <v>4840.412575</v>
      </c>
      <c r="C6" s="71">
        <f>SUM(C7:C89)</f>
        <v>4840.412575</v>
      </c>
      <c r="D6" s="72"/>
      <c r="E6" s="73"/>
      <c r="F6" s="74"/>
      <c r="G6" s="74" t="s">
        <v>182</v>
      </c>
      <c r="H6" s="74" t="s">
        <v>182</v>
      </c>
    </row>
    <row r="7" s="57" customFormat="1" ht="27.75" customHeight="1" spans="1:8">
      <c r="A7" s="75" t="s">
        <v>183</v>
      </c>
      <c r="B7" s="71">
        <v>40.06</v>
      </c>
      <c r="C7" s="71">
        <v>40.06</v>
      </c>
      <c r="D7" s="76"/>
      <c r="E7" s="77" t="s">
        <v>184</v>
      </c>
      <c r="F7" s="78" t="s">
        <v>185</v>
      </c>
      <c r="G7" s="79" t="s">
        <v>186</v>
      </c>
      <c r="H7" s="79" t="s">
        <v>187</v>
      </c>
    </row>
    <row r="8" s="57" customFormat="1" ht="27.75" customHeight="1" spans="1:8">
      <c r="A8" s="75" t="s">
        <v>188</v>
      </c>
      <c r="B8" s="71">
        <v>7.83</v>
      </c>
      <c r="C8" s="71">
        <v>7.83</v>
      </c>
      <c r="D8" s="76"/>
      <c r="E8" s="77" t="s">
        <v>184</v>
      </c>
      <c r="F8" s="78" t="s">
        <v>185</v>
      </c>
      <c r="G8" s="79" t="s">
        <v>189</v>
      </c>
      <c r="H8" s="79" t="s">
        <v>190</v>
      </c>
    </row>
    <row r="9" s="57" customFormat="1" ht="27.75" customHeight="1" spans="1:8">
      <c r="A9" s="75" t="s">
        <v>191</v>
      </c>
      <c r="B9" s="71">
        <v>1600.62</v>
      </c>
      <c r="C9" s="71">
        <v>1600.62</v>
      </c>
      <c r="D9" s="76"/>
      <c r="E9" s="77" t="s">
        <v>184</v>
      </c>
      <c r="F9" s="78" t="s">
        <v>185</v>
      </c>
      <c r="G9" s="79" t="s">
        <v>192</v>
      </c>
      <c r="H9" s="79" t="s">
        <v>190</v>
      </c>
    </row>
    <row r="10" s="57" customFormat="1" ht="27.75" customHeight="1" spans="1:8">
      <c r="A10" s="75" t="s">
        <v>193</v>
      </c>
      <c r="B10" s="71">
        <v>10</v>
      </c>
      <c r="C10" s="71">
        <v>10</v>
      </c>
      <c r="D10" s="76"/>
      <c r="E10" s="77" t="s">
        <v>184</v>
      </c>
      <c r="F10" s="78" t="s">
        <v>185</v>
      </c>
      <c r="G10" s="79" t="s">
        <v>194</v>
      </c>
      <c r="H10" s="79" t="s">
        <v>195</v>
      </c>
    </row>
    <row r="11" s="57" customFormat="1" ht="27.75" customHeight="1" spans="1:8">
      <c r="A11" s="75" t="s">
        <v>196</v>
      </c>
      <c r="B11" s="71">
        <v>28.45</v>
      </c>
      <c r="C11" s="71">
        <v>28.45</v>
      </c>
      <c r="D11" s="76"/>
      <c r="E11" s="77" t="s">
        <v>184</v>
      </c>
      <c r="F11" s="78" t="s">
        <v>185</v>
      </c>
      <c r="G11" s="79" t="s">
        <v>197</v>
      </c>
      <c r="H11" s="79" t="s">
        <v>190</v>
      </c>
    </row>
    <row r="12" s="57" customFormat="1" ht="27.75" customHeight="1" spans="1:8">
      <c r="A12" s="75" t="s">
        <v>198</v>
      </c>
      <c r="B12" s="71">
        <v>10.5</v>
      </c>
      <c r="C12" s="71">
        <v>10.5</v>
      </c>
      <c r="D12" s="76"/>
      <c r="E12" s="77" t="s">
        <v>184</v>
      </c>
      <c r="F12" s="78" t="s">
        <v>185</v>
      </c>
      <c r="G12" s="79" t="s">
        <v>199</v>
      </c>
      <c r="H12" s="79" t="s">
        <v>200</v>
      </c>
    </row>
    <row r="13" s="57" customFormat="1" ht="27.75" customHeight="1" spans="1:8">
      <c r="A13" s="75" t="s">
        <v>201</v>
      </c>
      <c r="B13" s="71">
        <v>11.61</v>
      </c>
      <c r="C13" s="71">
        <v>11.61</v>
      </c>
      <c r="D13" s="76"/>
      <c r="E13" s="77" t="s">
        <v>184</v>
      </c>
      <c r="F13" s="78" t="s">
        <v>185</v>
      </c>
      <c r="G13" s="79" t="s">
        <v>202</v>
      </c>
      <c r="H13" s="79" t="s">
        <v>203</v>
      </c>
    </row>
    <row r="14" s="57" customFormat="1" ht="27.75" customHeight="1" spans="1:8">
      <c r="A14" s="75" t="s">
        <v>204</v>
      </c>
      <c r="B14" s="71">
        <v>200</v>
      </c>
      <c r="C14" s="71">
        <v>200</v>
      </c>
      <c r="D14" s="76"/>
      <c r="E14" s="77" t="s">
        <v>184</v>
      </c>
      <c r="F14" s="78" t="s">
        <v>185</v>
      </c>
      <c r="G14" s="79" t="s">
        <v>205</v>
      </c>
      <c r="H14" s="79" t="s">
        <v>190</v>
      </c>
    </row>
    <row r="15" s="57" customFormat="1" ht="27.75" customHeight="1" spans="1:8">
      <c r="A15" s="75" t="s">
        <v>206</v>
      </c>
      <c r="B15" s="71">
        <v>13</v>
      </c>
      <c r="C15" s="71">
        <v>13</v>
      </c>
      <c r="D15" s="76"/>
      <c r="E15" s="77" t="s">
        <v>184</v>
      </c>
      <c r="F15" s="78" t="s">
        <v>185</v>
      </c>
      <c r="G15" s="79" t="s">
        <v>207</v>
      </c>
      <c r="H15" s="79" t="s">
        <v>208</v>
      </c>
    </row>
    <row r="16" s="57" customFormat="1" ht="27.75" customHeight="1" spans="1:8">
      <c r="A16" s="75" t="s">
        <v>209</v>
      </c>
      <c r="B16" s="71">
        <v>11.48</v>
      </c>
      <c r="C16" s="71">
        <v>11.48</v>
      </c>
      <c r="D16" s="76"/>
      <c r="E16" s="77" t="s">
        <v>184</v>
      </c>
      <c r="F16" s="78" t="s">
        <v>185</v>
      </c>
      <c r="G16" s="79" t="s">
        <v>189</v>
      </c>
      <c r="H16" s="79" t="s">
        <v>190</v>
      </c>
    </row>
    <row r="17" s="57" customFormat="1" ht="27.75" customHeight="1" spans="1:8">
      <c r="A17" s="75" t="s">
        <v>210</v>
      </c>
      <c r="B17" s="71">
        <v>1.05</v>
      </c>
      <c r="C17" s="71">
        <v>1.05</v>
      </c>
      <c r="D17" s="76"/>
      <c r="E17" s="77" t="s">
        <v>184</v>
      </c>
      <c r="F17" s="78" t="s">
        <v>185</v>
      </c>
      <c r="G17" s="79" t="s">
        <v>211</v>
      </c>
      <c r="H17" s="79" t="s">
        <v>190</v>
      </c>
    </row>
    <row r="18" s="57" customFormat="1" ht="27.75" customHeight="1" spans="1:8">
      <c r="A18" s="75" t="s">
        <v>212</v>
      </c>
      <c r="B18" s="71">
        <v>15.62</v>
      </c>
      <c r="C18" s="71">
        <v>15.62</v>
      </c>
      <c r="D18" s="80"/>
      <c r="E18" s="77" t="s">
        <v>184</v>
      </c>
      <c r="F18" s="78" t="s">
        <v>185</v>
      </c>
      <c r="G18" s="79" t="s">
        <v>213</v>
      </c>
      <c r="H18" s="79" t="s">
        <v>214</v>
      </c>
    </row>
    <row r="19" s="57" customFormat="1" ht="27.75" customHeight="1" spans="1:8">
      <c r="A19" s="75" t="s">
        <v>215</v>
      </c>
      <c r="B19" s="71">
        <v>30</v>
      </c>
      <c r="C19" s="71">
        <v>30</v>
      </c>
      <c r="D19" s="80"/>
      <c r="E19" s="77" t="s">
        <v>184</v>
      </c>
      <c r="F19" s="78" t="s">
        <v>185</v>
      </c>
      <c r="G19" s="79" t="s">
        <v>216</v>
      </c>
      <c r="H19" s="79" t="s">
        <v>217</v>
      </c>
    </row>
    <row r="20" s="57" customFormat="1" ht="27.75" customHeight="1" spans="1:8">
      <c r="A20" s="75" t="s">
        <v>218</v>
      </c>
      <c r="B20" s="71">
        <v>57.5</v>
      </c>
      <c r="C20" s="71">
        <v>57.5</v>
      </c>
      <c r="D20" s="80"/>
      <c r="E20" s="77" t="s">
        <v>184</v>
      </c>
      <c r="F20" s="78" t="s">
        <v>185</v>
      </c>
      <c r="G20" s="79" t="s">
        <v>219</v>
      </c>
      <c r="H20" s="79" t="s">
        <v>220</v>
      </c>
    </row>
    <row r="21" s="57" customFormat="1" ht="27.75" customHeight="1" spans="1:8">
      <c r="A21" s="75" t="s">
        <v>221</v>
      </c>
      <c r="B21" s="71">
        <v>130</v>
      </c>
      <c r="C21" s="71">
        <v>130</v>
      </c>
      <c r="D21" s="80"/>
      <c r="E21" s="77" t="s">
        <v>184</v>
      </c>
      <c r="F21" s="78" t="s">
        <v>185</v>
      </c>
      <c r="G21" s="79" t="s">
        <v>222</v>
      </c>
      <c r="H21" s="79" t="s">
        <v>223</v>
      </c>
    </row>
    <row r="22" s="57" customFormat="1" ht="27.75" customHeight="1" spans="1:8">
      <c r="A22" s="75" t="s">
        <v>224</v>
      </c>
      <c r="B22" s="71">
        <v>30</v>
      </c>
      <c r="C22" s="71">
        <v>30</v>
      </c>
      <c r="D22" s="80"/>
      <c r="E22" s="77" t="s">
        <v>184</v>
      </c>
      <c r="F22" s="78" t="s">
        <v>185</v>
      </c>
      <c r="G22" s="79" t="s">
        <v>225</v>
      </c>
      <c r="H22" s="79" t="s">
        <v>226</v>
      </c>
    </row>
    <row r="23" s="57" customFormat="1" ht="27.75" customHeight="1" spans="1:8">
      <c r="A23" s="75" t="s">
        <v>227</v>
      </c>
      <c r="B23" s="71">
        <v>1.88</v>
      </c>
      <c r="C23" s="71">
        <v>1.88</v>
      </c>
      <c r="D23" s="80"/>
      <c r="E23" s="77" t="s">
        <v>184</v>
      </c>
      <c r="F23" s="78" t="s">
        <v>185</v>
      </c>
      <c r="G23" s="79" t="s">
        <v>228</v>
      </c>
      <c r="H23" s="79" t="s">
        <v>229</v>
      </c>
    </row>
    <row r="24" s="57" customFormat="1" ht="27.75" customHeight="1" spans="1:8">
      <c r="A24" s="75" t="s">
        <v>230</v>
      </c>
      <c r="B24" s="71">
        <v>7.68</v>
      </c>
      <c r="C24" s="71">
        <v>7.68</v>
      </c>
      <c r="D24" s="80"/>
      <c r="E24" s="77" t="s">
        <v>184</v>
      </c>
      <c r="F24" s="78" t="s">
        <v>185</v>
      </c>
      <c r="G24" s="79" t="s">
        <v>231</v>
      </c>
      <c r="H24" s="79" t="s">
        <v>232</v>
      </c>
    </row>
    <row r="25" s="57" customFormat="1" ht="27.75" customHeight="1" spans="1:8">
      <c r="A25" s="75" t="s">
        <v>233</v>
      </c>
      <c r="B25" s="71">
        <v>1.99</v>
      </c>
      <c r="C25" s="71">
        <v>1.99</v>
      </c>
      <c r="D25" s="80"/>
      <c r="E25" s="77" t="s">
        <v>184</v>
      </c>
      <c r="F25" s="78" t="s">
        <v>185</v>
      </c>
      <c r="G25" s="79" t="s">
        <v>234</v>
      </c>
      <c r="H25" s="79" t="s">
        <v>235</v>
      </c>
    </row>
    <row r="26" s="57" customFormat="1" ht="27.75" customHeight="1" spans="1:8">
      <c r="A26" s="75" t="s">
        <v>236</v>
      </c>
      <c r="B26" s="71">
        <v>3.91</v>
      </c>
      <c r="C26" s="71">
        <v>3.91</v>
      </c>
      <c r="D26" s="80"/>
      <c r="E26" s="77" t="s">
        <v>184</v>
      </c>
      <c r="F26" s="78" t="s">
        <v>185</v>
      </c>
      <c r="G26" s="79" t="s">
        <v>237</v>
      </c>
      <c r="H26" s="79" t="s">
        <v>190</v>
      </c>
    </row>
    <row r="27" s="57" customFormat="1" ht="27.75" customHeight="1" spans="1:8">
      <c r="A27" s="75" t="s">
        <v>238</v>
      </c>
      <c r="B27" s="71">
        <v>3.27</v>
      </c>
      <c r="C27" s="71">
        <v>3.27</v>
      </c>
      <c r="D27" s="80"/>
      <c r="E27" s="77" t="s">
        <v>184</v>
      </c>
      <c r="F27" s="78" t="s">
        <v>185</v>
      </c>
      <c r="G27" s="79" t="s">
        <v>239</v>
      </c>
      <c r="H27" s="79" t="s">
        <v>190</v>
      </c>
    </row>
    <row r="28" s="57" customFormat="1" ht="27.75" customHeight="1" spans="1:8">
      <c r="A28" s="75" t="s">
        <v>240</v>
      </c>
      <c r="B28" s="71">
        <v>7.75</v>
      </c>
      <c r="C28" s="71">
        <v>7.75</v>
      </c>
      <c r="D28" s="80"/>
      <c r="E28" s="77" t="s">
        <v>184</v>
      </c>
      <c r="F28" s="78" t="s">
        <v>185</v>
      </c>
      <c r="G28" s="79" t="s">
        <v>241</v>
      </c>
      <c r="H28" s="79" t="s">
        <v>190</v>
      </c>
    </row>
    <row r="29" s="57" customFormat="1" ht="27.75" customHeight="1" spans="1:8">
      <c r="A29" s="75" t="s">
        <v>242</v>
      </c>
      <c r="B29" s="71">
        <v>4.95</v>
      </c>
      <c r="C29" s="71">
        <v>4.95</v>
      </c>
      <c r="D29" s="80"/>
      <c r="E29" s="77" t="s">
        <v>184</v>
      </c>
      <c r="F29" s="78" t="s">
        <v>185</v>
      </c>
      <c r="G29" s="79" t="s">
        <v>243</v>
      </c>
      <c r="H29" s="79" t="s">
        <v>190</v>
      </c>
    </row>
    <row r="30" s="57" customFormat="1" ht="27.75" customHeight="1" spans="1:8">
      <c r="A30" s="75" t="s">
        <v>244</v>
      </c>
      <c r="B30" s="71">
        <v>0.97</v>
      </c>
      <c r="C30" s="71">
        <v>0.97</v>
      </c>
      <c r="D30" s="80"/>
      <c r="E30" s="77" t="s">
        <v>184</v>
      </c>
      <c r="F30" s="78" t="s">
        <v>185</v>
      </c>
      <c r="G30" s="79" t="s">
        <v>245</v>
      </c>
      <c r="H30" s="79" t="s">
        <v>190</v>
      </c>
    </row>
    <row r="31" s="57" customFormat="1" ht="27.75" customHeight="1" spans="1:8">
      <c r="A31" s="75" t="s">
        <v>246</v>
      </c>
      <c r="B31" s="71">
        <v>20</v>
      </c>
      <c r="C31" s="71">
        <v>20</v>
      </c>
      <c r="D31" s="80"/>
      <c r="E31" s="77" t="s">
        <v>184</v>
      </c>
      <c r="F31" s="78" t="s">
        <v>185</v>
      </c>
      <c r="G31" s="79" t="s">
        <v>247</v>
      </c>
      <c r="H31" s="79" t="s">
        <v>195</v>
      </c>
    </row>
    <row r="32" s="57" customFormat="1" ht="27.75" customHeight="1" spans="1:8">
      <c r="A32" s="75" t="s">
        <v>248</v>
      </c>
      <c r="B32" s="71">
        <v>90</v>
      </c>
      <c r="C32" s="71">
        <v>90</v>
      </c>
      <c r="D32" s="80"/>
      <c r="E32" s="77" t="s">
        <v>184</v>
      </c>
      <c r="F32" s="78" t="s">
        <v>185</v>
      </c>
      <c r="G32" s="79" t="s">
        <v>249</v>
      </c>
      <c r="H32" s="79" t="s">
        <v>250</v>
      </c>
    </row>
    <row r="33" s="57" customFormat="1" ht="27.75" customHeight="1" spans="1:8">
      <c r="A33" s="75" t="s">
        <v>251</v>
      </c>
      <c r="B33" s="71">
        <v>15.41</v>
      </c>
      <c r="C33" s="71">
        <v>15.41</v>
      </c>
      <c r="D33" s="80"/>
      <c r="E33" s="77" t="s">
        <v>184</v>
      </c>
      <c r="F33" s="78" t="s">
        <v>185</v>
      </c>
      <c r="G33" s="79" t="s">
        <v>252</v>
      </c>
      <c r="H33" s="79" t="s">
        <v>253</v>
      </c>
    </row>
    <row r="34" s="57" customFormat="1" ht="27.75" customHeight="1" spans="1:8">
      <c r="A34" s="75" t="s">
        <v>254</v>
      </c>
      <c r="B34" s="71">
        <v>17.77</v>
      </c>
      <c r="C34" s="71">
        <v>17.77</v>
      </c>
      <c r="D34" s="80"/>
      <c r="E34" s="77" t="s">
        <v>184</v>
      </c>
      <c r="F34" s="78" t="s">
        <v>185</v>
      </c>
      <c r="G34" s="79" t="s">
        <v>255</v>
      </c>
      <c r="H34" s="79" t="s">
        <v>256</v>
      </c>
    </row>
    <row r="35" s="57" customFormat="1" ht="27.75" customHeight="1" spans="1:8">
      <c r="A35" s="75" t="s">
        <v>257</v>
      </c>
      <c r="B35" s="71">
        <v>50</v>
      </c>
      <c r="C35" s="71">
        <v>50</v>
      </c>
      <c r="D35" s="80"/>
      <c r="E35" s="77" t="s">
        <v>184</v>
      </c>
      <c r="F35" s="78" t="s">
        <v>185</v>
      </c>
      <c r="G35" s="79" t="s">
        <v>258</v>
      </c>
      <c r="H35" s="79" t="s">
        <v>259</v>
      </c>
    </row>
    <row r="36" s="57" customFormat="1" ht="27.75" customHeight="1" spans="1:8">
      <c r="A36" s="75" t="s">
        <v>260</v>
      </c>
      <c r="B36" s="71">
        <v>200</v>
      </c>
      <c r="C36" s="71">
        <v>200</v>
      </c>
      <c r="D36" s="80"/>
      <c r="E36" s="77" t="s">
        <v>184</v>
      </c>
      <c r="F36" s="78" t="s">
        <v>185</v>
      </c>
      <c r="G36" s="79" t="s">
        <v>261</v>
      </c>
      <c r="H36" s="79" t="s">
        <v>262</v>
      </c>
    </row>
    <row r="37" s="57" customFormat="1" ht="27.75" customHeight="1" spans="1:8">
      <c r="A37" s="75" t="s">
        <v>263</v>
      </c>
      <c r="B37" s="71">
        <v>9.15</v>
      </c>
      <c r="C37" s="71">
        <v>9.15</v>
      </c>
      <c r="D37" s="80"/>
      <c r="E37" s="77" t="s">
        <v>184</v>
      </c>
      <c r="F37" s="78" t="s">
        <v>185</v>
      </c>
      <c r="G37" s="79" t="s">
        <v>264</v>
      </c>
      <c r="H37" s="79" t="s">
        <v>265</v>
      </c>
    </row>
    <row r="38" s="57" customFormat="1" ht="27.75" customHeight="1" spans="1:8">
      <c r="A38" s="75" t="s">
        <v>266</v>
      </c>
      <c r="B38" s="71">
        <v>3.59</v>
      </c>
      <c r="C38" s="71">
        <v>3.59</v>
      </c>
      <c r="D38" s="80"/>
      <c r="E38" s="77" t="s">
        <v>184</v>
      </c>
      <c r="F38" s="78" t="s">
        <v>185</v>
      </c>
      <c r="G38" s="79" t="s">
        <v>267</v>
      </c>
      <c r="H38" s="79" t="s">
        <v>268</v>
      </c>
    </row>
    <row r="39" s="57" customFormat="1" ht="27.75" customHeight="1" spans="1:8">
      <c r="A39" s="75" t="s">
        <v>269</v>
      </c>
      <c r="B39" s="71">
        <v>59.2829</v>
      </c>
      <c r="C39" s="71">
        <v>59.2829</v>
      </c>
      <c r="D39" s="80"/>
      <c r="E39" s="77" t="s">
        <v>184</v>
      </c>
      <c r="F39" s="78" t="s">
        <v>185</v>
      </c>
      <c r="G39" s="79" t="s">
        <v>270</v>
      </c>
      <c r="H39" s="79" t="s">
        <v>271</v>
      </c>
    </row>
    <row r="40" s="57" customFormat="1" ht="27.75" customHeight="1" spans="1:8">
      <c r="A40" s="75" t="s">
        <v>272</v>
      </c>
      <c r="B40" s="71">
        <v>26.5</v>
      </c>
      <c r="C40" s="71">
        <v>26.5</v>
      </c>
      <c r="D40" s="80"/>
      <c r="E40" s="77" t="s">
        <v>184</v>
      </c>
      <c r="F40" s="78" t="s">
        <v>185</v>
      </c>
      <c r="G40" s="79" t="s">
        <v>273</v>
      </c>
      <c r="H40" s="79" t="s">
        <v>274</v>
      </c>
    </row>
    <row r="41" s="57" customFormat="1" ht="27.75" customHeight="1" spans="1:8">
      <c r="A41" s="75" t="s">
        <v>275</v>
      </c>
      <c r="B41" s="71">
        <v>32.98</v>
      </c>
      <c r="C41" s="71">
        <v>32.98</v>
      </c>
      <c r="D41" s="80"/>
      <c r="E41" s="77" t="s">
        <v>184</v>
      </c>
      <c r="F41" s="78" t="s">
        <v>185</v>
      </c>
      <c r="G41" s="79" t="s">
        <v>276</v>
      </c>
      <c r="H41" s="79" t="s">
        <v>277</v>
      </c>
    </row>
    <row r="42" s="57" customFormat="1" ht="27.75" customHeight="1" spans="1:8">
      <c r="A42" s="75" t="s">
        <v>278</v>
      </c>
      <c r="B42" s="71">
        <v>37.125</v>
      </c>
      <c r="C42" s="71">
        <v>37.125</v>
      </c>
      <c r="D42" s="80"/>
      <c r="E42" s="77" t="s">
        <v>184</v>
      </c>
      <c r="F42" s="78" t="s">
        <v>185</v>
      </c>
      <c r="G42" s="79" t="s">
        <v>279</v>
      </c>
      <c r="H42" s="79" t="s">
        <v>280</v>
      </c>
    </row>
    <row r="43" s="57" customFormat="1" ht="27.75" customHeight="1" spans="1:8">
      <c r="A43" s="75" t="s">
        <v>281</v>
      </c>
      <c r="B43" s="71">
        <v>49.8</v>
      </c>
      <c r="C43" s="71">
        <v>49.8</v>
      </c>
      <c r="D43" s="80"/>
      <c r="E43" s="77" t="s">
        <v>184</v>
      </c>
      <c r="F43" s="78" t="s">
        <v>185</v>
      </c>
      <c r="G43" s="79" t="s">
        <v>282</v>
      </c>
      <c r="H43" s="79" t="s">
        <v>283</v>
      </c>
    </row>
    <row r="44" s="57" customFormat="1" ht="27.75" customHeight="1" spans="1:8">
      <c r="A44" s="75" t="s">
        <v>284</v>
      </c>
      <c r="B44" s="71">
        <v>4.5</v>
      </c>
      <c r="C44" s="71">
        <v>4.5</v>
      </c>
      <c r="D44" s="80"/>
      <c r="E44" s="77" t="s">
        <v>184</v>
      </c>
      <c r="F44" s="78" t="s">
        <v>185</v>
      </c>
      <c r="G44" s="79" t="s">
        <v>285</v>
      </c>
      <c r="H44" s="79" t="s">
        <v>286</v>
      </c>
    </row>
    <row r="45" s="57" customFormat="1" ht="27.75" customHeight="1" spans="1:8">
      <c r="A45" s="75" t="s">
        <v>287</v>
      </c>
      <c r="B45" s="71">
        <v>62.4992</v>
      </c>
      <c r="C45" s="71">
        <v>62.4992</v>
      </c>
      <c r="D45" s="80"/>
      <c r="E45" s="77" t="s">
        <v>184</v>
      </c>
      <c r="F45" s="78" t="s">
        <v>185</v>
      </c>
      <c r="G45" s="79" t="s">
        <v>288</v>
      </c>
      <c r="H45" s="79" t="s">
        <v>289</v>
      </c>
    </row>
    <row r="46" s="57" customFormat="1" ht="27.75" customHeight="1" spans="1:8">
      <c r="A46" s="75" t="s">
        <v>290</v>
      </c>
      <c r="B46" s="71">
        <v>19.93</v>
      </c>
      <c r="C46" s="71">
        <v>19.93</v>
      </c>
      <c r="D46" s="80"/>
      <c r="E46" s="77" t="s">
        <v>184</v>
      </c>
      <c r="F46" s="78" t="s">
        <v>185</v>
      </c>
      <c r="G46" s="79" t="s">
        <v>291</v>
      </c>
      <c r="H46" s="79" t="s">
        <v>292</v>
      </c>
    </row>
    <row r="47" s="57" customFormat="1" ht="27.75" customHeight="1" spans="1:8">
      <c r="A47" s="75" t="s">
        <v>293</v>
      </c>
      <c r="B47" s="71">
        <v>30.4986</v>
      </c>
      <c r="C47" s="71">
        <v>30.4986</v>
      </c>
      <c r="D47" s="80"/>
      <c r="E47" s="77" t="s">
        <v>184</v>
      </c>
      <c r="F47" s="78" t="s">
        <v>185</v>
      </c>
      <c r="G47" s="79" t="s">
        <v>294</v>
      </c>
      <c r="H47" s="79" t="s">
        <v>295</v>
      </c>
    </row>
    <row r="48" s="57" customFormat="1" ht="27.75" customHeight="1" spans="1:8">
      <c r="A48" s="75" t="s">
        <v>296</v>
      </c>
      <c r="B48" s="71">
        <v>62.3</v>
      </c>
      <c r="C48" s="71">
        <v>62.3</v>
      </c>
      <c r="D48" s="80"/>
      <c r="E48" s="77" t="s">
        <v>184</v>
      </c>
      <c r="F48" s="78" t="s">
        <v>185</v>
      </c>
      <c r="G48" s="79" t="s">
        <v>297</v>
      </c>
      <c r="H48" s="79" t="s">
        <v>298</v>
      </c>
    </row>
    <row r="49" s="57" customFormat="1" ht="27.75" customHeight="1" spans="1:8">
      <c r="A49" s="75" t="s">
        <v>299</v>
      </c>
      <c r="B49" s="71">
        <v>158</v>
      </c>
      <c r="C49" s="71">
        <v>158</v>
      </c>
      <c r="D49" s="80"/>
      <c r="E49" s="77" t="s">
        <v>184</v>
      </c>
      <c r="F49" s="78" t="s">
        <v>185</v>
      </c>
      <c r="G49" s="79" t="s">
        <v>300</v>
      </c>
      <c r="H49" s="79" t="s">
        <v>301</v>
      </c>
    </row>
    <row r="50" s="57" customFormat="1" ht="27.75" customHeight="1" spans="1:8">
      <c r="A50" s="75" t="s">
        <v>302</v>
      </c>
      <c r="B50" s="71">
        <v>81.978</v>
      </c>
      <c r="C50" s="71">
        <v>81.978</v>
      </c>
      <c r="D50" s="80"/>
      <c r="E50" s="77" t="s">
        <v>184</v>
      </c>
      <c r="F50" s="78" t="s">
        <v>185</v>
      </c>
      <c r="G50" s="79" t="s">
        <v>303</v>
      </c>
      <c r="H50" s="79" t="s">
        <v>304</v>
      </c>
    </row>
    <row r="51" s="57" customFormat="1" ht="27.75" customHeight="1" spans="1:8">
      <c r="A51" s="75" t="s">
        <v>305</v>
      </c>
      <c r="B51" s="71">
        <v>30.1</v>
      </c>
      <c r="C51" s="71">
        <v>30.1</v>
      </c>
      <c r="D51" s="80"/>
      <c r="E51" s="77" t="s">
        <v>184</v>
      </c>
      <c r="F51" s="78" t="s">
        <v>185</v>
      </c>
      <c r="G51" s="79" t="s">
        <v>306</v>
      </c>
      <c r="H51" s="79" t="s">
        <v>307</v>
      </c>
    </row>
    <row r="52" s="57" customFormat="1" ht="27.75" customHeight="1" spans="1:8">
      <c r="A52" s="75" t="s">
        <v>308</v>
      </c>
      <c r="B52" s="71">
        <v>44.96</v>
      </c>
      <c r="C52" s="71">
        <v>44.96</v>
      </c>
      <c r="D52" s="80"/>
      <c r="E52" s="77" t="s">
        <v>184</v>
      </c>
      <c r="F52" s="78" t="s">
        <v>185</v>
      </c>
      <c r="G52" s="79" t="s">
        <v>309</v>
      </c>
      <c r="H52" s="79" t="s">
        <v>310</v>
      </c>
    </row>
    <row r="53" s="57" customFormat="1" ht="27.75" customHeight="1" spans="1:8">
      <c r="A53" s="75" t="s">
        <v>311</v>
      </c>
      <c r="B53" s="71">
        <v>4.4998</v>
      </c>
      <c r="C53" s="71">
        <v>4.4998</v>
      </c>
      <c r="D53" s="80"/>
      <c r="E53" s="77" t="s">
        <v>184</v>
      </c>
      <c r="F53" s="78" t="s">
        <v>185</v>
      </c>
      <c r="G53" s="79" t="s">
        <v>312</v>
      </c>
      <c r="H53" s="79" t="s">
        <v>313</v>
      </c>
    </row>
    <row r="54" s="57" customFormat="1" ht="27.75" customHeight="1" spans="1:8">
      <c r="A54" s="75" t="s">
        <v>314</v>
      </c>
      <c r="B54" s="71">
        <v>3.169</v>
      </c>
      <c r="C54" s="71">
        <v>3.169</v>
      </c>
      <c r="D54" s="80"/>
      <c r="E54" s="77" t="s">
        <v>184</v>
      </c>
      <c r="F54" s="78" t="s">
        <v>185</v>
      </c>
      <c r="G54" s="79" t="s">
        <v>315</v>
      </c>
      <c r="H54" s="79" t="s">
        <v>316</v>
      </c>
    </row>
    <row r="55" s="57" customFormat="1" ht="27.75" customHeight="1" spans="1:8">
      <c r="A55" s="75" t="s">
        <v>317</v>
      </c>
      <c r="B55" s="71">
        <v>9.5239</v>
      </c>
      <c r="C55" s="71">
        <v>9.5239</v>
      </c>
      <c r="D55" s="80"/>
      <c r="E55" s="77" t="s">
        <v>184</v>
      </c>
      <c r="F55" s="78" t="s">
        <v>185</v>
      </c>
      <c r="G55" s="79" t="s">
        <v>318</v>
      </c>
      <c r="H55" s="79" t="s">
        <v>319</v>
      </c>
    </row>
    <row r="56" s="57" customFormat="1" ht="27.75" customHeight="1" spans="1:8">
      <c r="A56" s="75" t="s">
        <v>320</v>
      </c>
      <c r="B56" s="71">
        <v>28.656766</v>
      </c>
      <c r="C56" s="71">
        <v>28.656766</v>
      </c>
      <c r="D56" s="80"/>
      <c r="E56" s="77" t="s">
        <v>184</v>
      </c>
      <c r="F56" s="78" t="s">
        <v>185</v>
      </c>
      <c r="G56" s="79" t="s">
        <v>321</v>
      </c>
      <c r="H56" s="79" t="s">
        <v>322</v>
      </c>
    </row>
    <row r="57" s="57" customFormat="1" ht="27.75" customHeight="1" spans="1:8">
      <c r="A57" s="75" t="s">
        <v>323</v>
      </c>
      <c r="B57" s="71">
        <v>28.656766</v>
      </c>
      <c r="C57" s="71">
        <v>28.656766</v>
      </c>
      <c r="D57" s="80"/>
      <c r="E57" s="77" t="s">
        <v>184</v>
      </c>
      <c r="F57" s="78" t="s">
        <v>185</v>
      </c>
      <c r="G57" s="79" t="s">
        <v>321</v>
      </c>
      <c r="H57" s="79" t="s">
        <v>322</v>
      </c>
    </row>
    <row r="58" s="57" customFormat="1" ht="27.75" customHeight="1" spans="1:8">
      <c r="A58" s="75" t="s">
        <v>324</v>
      </c>
      <c r="B58" s="71">
        <v>15</v>
      </c>
      <c r="C58" s="71">
        <v>15</v>
      </c>
      <c r="D58" s="80"/>
      <c r="E58" s="77" t="s">
        <v>184</v>
      </c>
      <c r="F58" s="78" t="s">
        <v>185</v>
      </c>
      <c r="G58" s="79" t="s">
        <v>325</v>
      </c>
      <c r="H58" s="79" t="s">
        <v>326</v>
      </c>
    </row>
    <row r="59" s="57" customFormat="1" ht="27.75" customHeight="1" spans="1:8">
      <c r="A59" s="75" t="s">
        <v>327</v>
      </c>
      <c r="B59" s="71">
        <v>14</v>
      </c>
      <c r="C59" s="71">
        <v>14</v>
      </c>
      <c r="D59" s="80"/>
      <c r="E59" s="77" t="s">
        <v>184</v>
      </c>
      <c r="F59" s="78" t="s">
        <v>185</v>
      </c>
      <c r="G59" s="79" t="s">
        <v>328</v>
      </c>
      <c r="H59" s="79" t="s">
        <v>328</v>
      </c>
    </row>
    <row r="60" s="57" customFormat="1" ht="27.75" customHeight="1" spans="1:8">
      <c r="A60" s="75" t="s">
        <v>329</v>
      </c>
      <c r="B60" s="71">
        <v>23.5254</v>
      </c>
      <c r="C60" s="71">
        <v>23.5254</v>
      </c>
      <c r="D60" s="80"/>
      <c r="E60" s="77" t="s">
        <v>184</v>
      </c>
      <c r="F60" s="78" t="s">
        <v>185</v>
      </c>
      <c r="G60" s="79" t="s">
        <v>330</v>
      </c>
      <c r="H60" s="79" t="s">
        <v>331</v>
      </c>
    </row>
    <row r="61" s="57" customFormat="1" ht="27.75" customHeight="1" spans="1:8">
      <c r="A61" s="75" t="s">
        <v>332</v>
      </c>
      <c r="B61" s="71">
        <v>19.82</v>
      </c>
      <c r="C61" s="71">
        <v>19.82</v>
      </c>
      <c r="D61" s="80"/>
      <c r="E61" s="77" t="s">
        <v>184</v>
      </c>
      <c r="F61" s="78" t="s">
        <v>185</v>
      </c>
      <c r="G61" s="79" t="s">
        <v>333</v>
      </c>
      <c r="H61" s="79" t="s">
        <v>334</v>
      </c>
    </row>
    <row r="62" s="57" customFormat="1" ht="27.75" customHeight="1" spans="1:8">
      <c r="A62" s="75" t="s">
        <v>335</v>
      </c>
      <c r="B62" s="71">
        <v>25.25</v>
      </c>
      <c r="C62" s="71">
        <v>25.25</v>
      </c>
      <c r="D62" s="80"/>
      <c r="E62" s="77" t="s">
        <v>184</v>
      </c>
      <c r="F62" s="78" t="s">
        <v>185</v>
      </c>
      <c r="G62" s="79" t="s">
        <v>336</v>
      </c>
      <c r="H62" s="79" t="s">
        <v>337</v>
      </c>
    </row>
    <row r="63" s="57" customFormat="1" ht="27.75" customHeight="1" spans="1:8">
      <c r="A63" s="75" t="s">
        <v>338</v>
      </c>
      <c r="B63" s="71">
        <v>34</v>
      </c>
      <c r="C63" s="71">
        <v>34</v>
      </c>
      <c r="D63" s="80"/>
      <c r="E63" s="77" t="s">
        <v>184</v>
      </c>
      <c r="F63" s="78" t="s">
        <v>185</v>
      </c>
      <c r="G63" s="79" t="s">
        <v>339</v>
      </c>
      <c r="H63" s="79" t="s">
        <v>340</v>
      </c>
    </row>
    <row r="64" s="57" customFormat="1" ht="27.75" customHeight="1" spans="1:8">
      <c r="A64" s="75" t="s">
        <v>341</v>
      </c>
      <c r="B64" s="71">
        <v>4.4</v>
      </c>
      <c r="C64" s="71">
        <v>4.4</v>
      </c>
      <c r="D64" s="80"/>
      <c r="E64" s="77" t="s">
        <v>184</v>
      </c>
      <c r="F64" s="78" t="s">
        <v>185</v>
      </c>
      <c r="G64" s="79" t="s">
        <v>342</v>
      </c>
      <c r="H64" s="79" t="s">
        <v>343</v>
      </c>
    </row>
    <row r="65" s="57" customFormat="1" ht="27.75" customHeight="1" spans="1:8">
      <c r="A65" s="75" t="s">
        <v>344</v>
      </c>
      <c r="B65" s="71">
        <v>3.75</v>
      </c>
      <c r="C65" s="71">
        <v>3.75</v>
      </c>
      <c r="D65" s="80"/>
      <c r="E65" s="77" t="s">
        <v>184</v>
      </c>
      <c r="F65" s="78" t="s">
        <v>185</v>
      </c>
      <c r="G65" s="79" t="s">
        <v>345</v>
      </c>
      <c r="H65" s="79" t="s">
        <v>346</v>
      </c>
    </row>
    <row r="66" s="57" customFormat="1" ht="27.75" customHeight="1" spans="1:8">
      <c r="A66" s="75" t="s">
        <v>347</v>
      </c>
      <c r="B66" s="71">
        <v>6.7279</v>
      </c>
      <c r="C66" s="71">
        <v>6.7279</v>
      </c>
      <c r="D66" s="80"/>
      <c r="E66" s="77" t="s">
        <v>184</v>
      </c>
      <c r="F66" s="78" t="s">
        <v>185</v>
      </c>
      <c r="G66" s="79" t="s">
        <v>348</v>
      </c>
      <c r="H66" s="79" t="s">
        <v>349</v>
      </c>
    </row>
    <row r="67" s="57" customFormat="1" ht="27.75" customHeight="1" spans="1:8">
      <c r="A67" s="75" t="s">
        <v>350</v>
      </c>
      <c r="B67" s="71">
        <v>525.374</v>
      </c>
      <c r="C67" s="71">
        <v>525.374</v>
      </c>
      <c r="D67" s="80"/>
      <c r="E67" s="77" t="s">
        <v>184</v>
      </c>
      <c r="F67" s="78" t="s">
        <v>185</v>
      </c>
      <c r="G67" s="79" t="s">
        <v>351</v>
      </c>
      <c r="H67" s="79" t="s">
        <v>352</v>
      </c>
    </row>
    <row r="68" s="57" customFormat="1" ht="27.75" customHeight="1" spans="1:8">
      <c r="A68" s="75" t="s">
        <v>353</v>
      </c>
      <c r="B68" s="71">
        <v>10.325</v>
      </c>
      <c r="C68" s="71">
        <v>10.325</v>
      </c>
      <c r="D68" s="80"/>
      <c r="E68" s="77" t="s">
        <v>184</v>
      </c>
      <c r="F68" s="78" t="s">
        <v>185</v>
      </c>
      <c r="G68" s="79" t="s">
        <v>354</v>
      </c>
      <c r="H68" s="79" t="s">
        <v>355</v>
      </c>
    </row>
    <row r="69" s="57" customFormat="1" ht="27.75" customHeight="1" spans="1:8">
      <c r="A69" s="75" t="s">
        <v>356</v>
      </c>
      <c r="B69" s="71">
        <v>15.935</v>
      </c>
      <c r="C69" s="71">
        <v>15.935</v>
      </c>
      <c r="D69" s="80"/>
      <c r="E69" s="77" t="s">
        <v>184</v>
      </c>
      <c r="F69" s="78" t="s">
        <v>185</v>
      </c>
      <c r="G69" s="79" t="s">
        <v>357</v>
      </c>
      <c r="H69" s="79" t="s">
        <v>358</v>
      </c>
    </row>
    <row r="70" s="57" customFormat="1" ht="27.75" customHeight="1" spans="1:8">
      <c r="A70" s="75" t="s">
        <v>359</v>
      </c>
      <c r="B70" s="71">
        <v>3.5</v>
      </c>
      <c r="C70" s="71">
        <v>3.5</v>
      </c>
      <c r="D70" s="80"/>
      <c r="E70" s="77" t="s">
        <v>184</v>
      </c>
      <c r="F70" s="78" t="s">
        <v>185</v>
      </c>
      <c r="G70" s="79" t="s">
        <v>360</v>
      </c>
      <c r="H70" s="79" t="s">
        <v>361</v>
      </c>
    </row>
    <row r="71" s="57" customFormat="1" ht="27.75" customHeight="1" spans="1:8">
      <c r="A71" s="75" t="s">
        <v>362</v>
      </c>
      <c r="B71" s="71">
        <v>25</v>
      </c>
      <c r="C71" s="71">
        <v>25</v>
      </c>
      <c r="D71" s="80"/>
      <c r="E71" s="77" t="s">
        <v>184</v>
      </c>
      <c r="F71" s="78" t="s">
        <v>185</v>
      </c>
      <c r="G71" s="79" t="s">
        <v>363</v>
      </c>
      <c r="H71" s="79" t="s">
        <v>364</v>
      </c>
    </row>
    <row r="72" s="57" customFormat="1" ht="27.75" customHeight="1" spans="1:8">
      <c r="A72" s="75" t="s">
        <v>365</v>
      </c>
      <c r="B72" s="71">
        <v>2.841</v>
      </c>
      <c r="C72" s="71">
        <v>2.841</v>
      </c>
      <c r="D72" s="80"/>
      <c r="E72" s="77" t="s">
        <v>184</v>
      </c>
      <c r="F72" s="78" t="s">
        <v>185</v>
      </c>
      <c r="G72" s="79" t="s">
        <v>366</v>
      </c>
      <c r="H72" s="79" t="s">
        <v>367</v>
      </c>
    </row>
    <row r="73" s="57" customFormat="1" ht="27.75" customHeight="1" spans="1:8">
      <c r="A73" s="75" t="s">
        <v>368</v>
      </c>
      <c r="B73" s="71">
        <v>78</v>
      </c>
      <c r="C73" s="71">
        <v>78</v>
      </c>
      <c r="D73" s="80"/>
      <c r="E73" s="77" t="s">
        <v>184</v>
      </c>
      <c r="F73" s="78" t="s">
        <v>185</v>
      </c>
      <c r="G73" s="79" t="s">
        <v>369</v>
      </c>
      <c r="H73" s="79" t="s">
        <v>370</v>
      </c>
    </row>
    <row r="74" s="57" customFormat="1" ht="27.75" customHeight="1" spans="1:8">
      <c r="A74" s="75" t="s">
        <v>371</v>
      </c>
      <c r="B74" s="71">
        <v>425</v>
      </c>
      <c r="C74" s="71">
        <v>425</v>
      </c>
      <c r="D74" s="80"/>
      <c r="E74" s="77" t="s">
        <v>184</v>
      </c>
      <c r="F74" s="78" t="s">
        <v>185</v>
      </c>
      <c r="G74" s="79" t="s">
        <v>372</v>
      </c>
      <c r="H74" s="79" t="s">
        <v>373</v>
      </c>
    </row>
    <row r="75" s="57" customFormat="1" ht="27.75" customHeight="1" spans="1:8">
      <c r="A75" s="75" t="s">
        <v>374</v>
      </c>
      <c r="B75" s="71">
        <v>4.2559</v>
      </c>
      <c r="C75" s="71">
        <v>4.2559</v>
      </c>
      <c r="D75" s="80"/>
      <c r="E75" s="77" t="s">
        <v>184</v>
      </c>
      <c r="F75" s="78" t="s">
        <v>185</v>
      </c>
      <c r="G75" s="79" t="s">
        <v>375</v>
      </c>
      <c r="H75" s="79" t="s">
        <v>376</v>
      </c>
    </row>
    <row r="76" s="57" customFormat="1" ht="27.75" customHeight="1" spans="1:8">
      <c r="A76" s="75" t="s">
        <v>377</v>
      </c>
      <c r="B76" s="71">
        <v>1.3075</v>
      </c>
      <c r="C76" s="71">
        <v>1.3075</v>
      </c>
      <c r="D76" s="80"/>
      <c r="E76" s="77" t="s">
        <v>184</v>
      </c>
      <c r="F76" s="78" t="s">
        <v>185</v>
      </c>
      <c r="G76" s="79" t="s">
        <v>378</v>
      </c>
      <c r="H76" s="79" t="s">
        <v>379</v>
      </c>
    </row>
    <row r="77" s="57" customFormat="1" ht="27.75" customHeight="1" spans="1:8">
      <c r="A77" s="75" t="s">
        <v>380</v>
      </c>
      <c r="B77" s="71">
        <v>2.268</v>
      </c>
      <c r="C77" s="71">
        <v>2.268</v>
      </c>
      <c r="D77" s="80"/>
      <c r="E77" s="77" t="s">
        <v>184</v>
      </c>
      <c r="F77" s="78" t="s">
        <v>185</v>
      </c>
      <c r="G77" s="79" t="s">
        <v>381</v>
      </c>
      <c r="H77" s="79" t="s">
        <v>382</v>
      </c>
    </row>
    <row r="78" s="57" customFormat="1" ht="27.75" customHeight="1" spans="1:8">
      <c r="A78" s="75" t="s">
        <v>383</v>
      </c>
      <c r="B78" s="71">
        <v>67.98</v>
      </c>
      <c r="C78" s="71">
        <v>67.98</v>
      </c>
      <c r="D78" s="80"/>
      <c r="E78" s="77" t="s">
        <v>184</v>
      </c>
      <c r="F78" s="78" t="s">
        <v>185</v>
      </c>
      <c r="G78" s="79" t="s">
        <v>384</v>
      </c>
      <c r="H78" s="79" t="s">
        <v>385</v>
      </c>
    </row>
    <row r="79" s="57" customFormat="1" ht="27.75" customHeight="1" spans="1:8">
      <c r="A79" s="75" t="s">
        <v>386</v>
      </c>
      <c r="B79" s="71">
        <v>3.6965</v>
      </c>
      <c r="C79" s="71">
        <v>3.6965</v>
      </c>
      <c r="D79" s="80"/>
      <c r="E79" s="77" t="s">
        <v>184</v>
      </c>
      <c r="F79" s="78" t="s">
        <v>185</v>
      </c>
      <c r="G79" s="79" t="s">
        <v>387</v>
      </c>
      <c r="H79" s="79" t="s">
        <v>388</v>
      </c>
    </row>
    <row r="80" s="57" customFormat="1" ht="27.75" customHeight="1" spans="1:8">
      <c r="A80" s="75" t="s">
        <v>389</v>
      </c>
      <c r="B80" s="71">
        <v>75</v>
      </c>
      <c r="C80" s="71">
        <v>75</v>
      </c>
      <c r="D80" s="80"/>
      <c r="E80" s="77" t="s">
        <v>184</v>
      </c>
      <c r="F80" s="78" t="s">
        <v>185</v>
      </c>
      <c r="G80" s="79" t="s">
        <v>390</v>
      </c>
      <c r="H80" s="79" t="s">
        <v>391</v>
      </c>
    </row>
    <row r="81" s="57" customFormat="1" ht="27.75" customHeight="1" spans="1:8">
      <c r="A81" s="75" t="s">
        <v>392</v>
      </c>
      <c r="B81" s="71">
        <v>3.3035</v>
      </c>
      <c r="C81" s="71">
        <v>3.3035</v>
      </c>
      <c r="D81" s="80"/>
      <c r="E81" s="77" t="s">
        <v>184</v>
      </c>
      <c r="F81" s="78" t="s">
        <v>185</v>
      </c>
      <c r="G81" s="79" t="s">
        <v>393</v>
      </c>
      <c r="H81" s="79" t="s">
        <v>394</v>
      </c>
    </row>
    <row r="82" s="57" customFormat="1" ht="27.75" customHeight="1" spans="1:8">
      <c r="A82" s="75" t="s">
        <v>395</v>
      </c>
      <c r="B82" s="71">
        <v>0.5</v>
      </c>
      <c r="C82" s="71">
        <v>0.5</v>
      </c>
      <c r="D82" s="80"/>
      <c r="E82" s="77" t="s">
        <v>184</v>
      </c>
      <c r="F82" s="78" t="s">
        <v>185</v>
      </c>
      <c r="G82" s="79" t="s">
        <v>396</v>
      </c>
      <c r="H82" s="79" t="s">
        <v>397</v>
      </c>
    </row>
    <row r="83" s="57" customFormat="1" ht="27.75" customHeight="1" spans="1:8">
      <c r="A83" s="75" t="s">
        <v>398</v>
      </c>
      <c r="B83" s="71">
        <v>6.174943</v>
      </c>
      <c r="C83" s="71">
        <v>6.174943</v>
      </c>
      <c r="D83" s="80"/>
      <c r="E83" s="77" t="s">
        <v>184</v>
      </c>
      <c r="F83" s="78" t="s">
        <v>185</v>
      </c>
      <c r="G83" s="79" t="s">
        <v>399</v>
      </c>
      <c r="H83" s="79" t="s">
        <v>268</v>
      </c>
    </row>
    <row r="84" s="57" customFormat="1" ht="27.75" customHeight="1" spans="1:8">
      <c r="A84" s="75" t="s">
        <v>400</v>
      </c>
      <c r="B84" s="71">
        <v>0.8</v>
      </c>
      <c r="C84" s="71">
        <v>0.8</v>
      </c>
      <c r="D84" s="80"/>
      <c r="E84" s="77" t="s">
        <v>184</v>
      </c>
      <c r="F84" s="78" t="s">
        <v>185</v>
      </c>
      <c r="G84" s="79" t="s">
        <v>401</v>
      </c>
      <c r="H84" s="79" t="s">
        <v>402</v>
      </c>
    </row>
    <row r="85" s="57" customFormat="1" ht="27.75" customHeight="1" spans="1:8">
      <c r="A85" s="75" t="s">
        <v>403</v>
      </c>
      <c r="B85" s="71">
        <v>0.8</v>
      </c>
      <c r="C85" s="71">
        <v>0.8</v>
      </c>
      <c r="D85" s="80"/>
      <c r="E85" s="77" t="s">
        <v>184</v>
      </c>
      <c r="F85" s="78" t="s">
        <v>185</v>
      </c>
      <c r="G85" s="79" t="s">
        <v>404</v>
      </c>
      <c r="H85" s="79" t="s">
        <v>402</v>
      </c>
    </row>
    <row r="86" s="57" customFormat="1" ht="27.75" customHeight="1" spans="1:8">
      <c r="A86" s="75" t="s">
        <v>405</v>
      </c>
      <c r="B86" s="71">
        <v>2.88</v>
      </c>
      <c r="C86" s="71">
        <v>2.88</v>
      </c>
      <c r="D86" s="80"/>
      <c r="E86" s="77" t="s">
        <v>184</v>
      </c>
      <c r="F86" s="78" t="s">
        <v>185</v>
      </c>
      <c r="G86" s="79" t="s">
        <v>406</v>
      </c>
      <c r="H86" s="79" t="s">
        <v>407</v>
      </c>
    </row>
    <row r="87" s="57" customFormat="1" ht="27.75" customHeight="1" spans="1:8">
      <c r="A87" s="75" t="s">
        <v>408</v>
      </c>
      <c r="B87" s="71">
        <v>3.118</v>
      </c>
      <c r="C87" s="71">
        <v>3.118</v>
      </c>
      <c r="D87" s="80"/>
      <c r="E87" s="77" t="s">
        <v>184</v>
      </c>
      <c r="F87" s="78" t="s">
        <v>185</v>
      </c>
      <c r="G87" s="79" t="s">
        <v>409</v>
      </c>
      <c r="H87" s="79" t="s">
        <v>410</v>
      </c>
    </row>
    <row r="88" s="57" customFormat="1" ht="27.75" customHeight="1" spans="1:8">
      <c r="A88" s="75" t="s">
        <v>411</v>
      </c>
      <c r="B88" s="71">
        <v>10.68</v>
      </c>
      <c r="C88" s="71">
        <v>10.68</v>
      </c>
      <c r="D88" s="80"/>
      <c r="E88" s="77" t="s">
        <v>184</v>
      </c>
      <c r="F88" s="78" t="s">
        <v>185</v>
      </c>
      <c r="G88" s="79" t="s">
        <v>412</v>
      </c>
      <c r="H88" s="79" t="s">
        <v>268</v>
      </c>
    </row>
    <row r="89" s="57" customFormat="1" ht="27.75" customHeight="1" spans="1:8">
      <c r="A89" s="75" t="s">
        <v>413</v>
      </c>
      <c r="B89" s="71">
        <v>14.2</v>
      </c>
      <c r="C89" s="71">
        <v>14.2</v>
      </c>
      <c r="D89" s="80"/>
      <c r="E89" s="77" t="s">
        <v>184</v>
      </c>
      <c r="F89" s="78" t="s">
        <v>185</v>
      </c>
      <c r="G89" s="79" t="s">
        <v>414</v>
      </c>
      <c r="H89" s="79" t="s">
        <v>226</v>
      </c>
    </row>
  </sheetData>
  <mergeCells count="8">
    <mergeCell ref="A2:H2"/>
    <mergeCell ref="G3:H3"/>
    <mergeCell ref="A4:A5"/>
    <mergeCell ref="B4:B5"/>
    <mergeCell ref="E4:E5"/>
    <mergeCell ref="F4:F5"/>
    <mergeCell ref="G4:G5"/>
    <mergeCell ref="H4:H5"/>
  </mergeCells>
  <printOptions horizontalCentered="1"/>
  <pageMargins left="0.314583333333333" right="0.314583333333333" top="0.590277777777778" bottom="0.590277777777778" header="0.314583333333333" footer="0.314583333333333"/>
  <pageSetup paperSize="9" scale="74"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7"/>
  <sheetViews>
    <sheetView view="pageBreakPreview" zoomScaleNormal="100" zoomScaleSheetLayoutView="100" workbookViewId="0">
      <selection activeCell="C35" sqref="C35"/>
    </sheetView>
  </sheetViews>
  <sheetFormatPr defaultColWidth="9" defaultRowHeight="14.25"/>
  <cols>
    <col min="1" max="1" width="26.75" customWidth="1"/>
    <col min="2" max="2" width="5.625" customWidth="1"/>
    <col min="3" max="3" width="5.625" style="29" customWidth="1"/>
    <col min="4" max="4" width="5.625" style="30" customWidth="1"/>
    <col min="5" max="7" width="8.625" customWidth="1"/>
    <col min="14" max="14" width="5.625" customWidth="1"/>
  </cols>
  <sheetData>
    <row r="1" ht="31.5" customHeight="1" spans="1:14">
      <c r="A1" s="1" t="s">
        <v>415</v>
      </c>
      <c r="B1" s="31"/>
      <c r="C1" s="32"/>
      <c r="D1" s="32"/>
      <c r="E1" s="33"/>
      <c r="F1" s="33"/>
      <c r="G1" s="33"/>
      <c r="H1" s="33"/>
      <c r="I1" s="33"/>
      <c r="J1" s="33"/>
      <c r="K1" s="33"/>
      <c r="L1" s="33"/>
      <c r="M1" s="33"/>
      <c r="N1" s="32"/>
    </row>
    <row r="2" ht="33" customHeight="1" spans="1:14">
      <c r="A2" s="34" t="s">
        <v>416</v>
      </c>
      <c r="B2" s="34"/>
      <c r="C2" s="34"/>
      <c r="D2" s="34"/>
      <c r="E2" s="34"/>
      <c r="F2" s="34"/>
      <c r="G2" s="34"/>
      <c r="H2" s="34"/>
      <c r="I2" s="34"/>
      <c r="J2" s="34"/>
      <c r="K2" s="34"/>
      <c r="L2" s="34"/>
      <c r="M2" s="34"/>
      <c r="N2" s="34"/>
    </row>
    <row r="3" ht="26.25" customHeight="1" spans="1:14">
      <c r="A3" s="35" t="s">
        <v>2</v>
      </c>
      <c r="B3" s="35"/>
      <c r="C3" s="36"/>
      <c r="D3" s="36"/>
      <c r="E3" s="35"/>
      <c r="F3" s="35"/>
      <c r="G3" s="35"/>
      <c r="H3" s="35"/>
      <c r="I3" s="35"/>
      <c r="J3" s="35"/>
      <c r="K3" s="35"/>
      <c r="L3" s="35"/>
      <c r="M3" s="35"/>
      <c r="N3" s="35"/>
    </row>
    <row r="4" ht="22.5" customHeight="1" spans="1:14">
      <c r="A4" s="7" t="s">
        <v>417</v>
      </c>
      <c r="B4" s="37" t="s">
        <v>418</v>
      </c>
      <c r="C4" s="37" t="s">
        <v>419</v>
      </c>
      <c r="D4" s="37" t="s">
        <v>420</v>
      </c>
      <c r="E4" s="8" t="s">
        <v>421</v>
      </c>
      <c r="F4" s="8"/>
      <c r="G4" s="8"/>
      <c r="H4" s="8"/>
      <c r="I4" s="8"/>
      <c r="J4" s="8"/>
      <c r="K4" s="8"/>
      <c r="L4" s="8"/>
      <c r="M4" s="8"/>
      <c r="N4" s="46" t="s">
        <v>422</v>
      </c>
    </row>
    <row r="5" ht="37.5" customHeight="1" spans="1:14">
      <c r="A5" s="9"/>
      <c r="B5" s="37"/>
      <c r="C5" s="37"/>
      <c r="D5" s="37"/>
      <c r="E5" s="10" t="s">
        <v>423</v>
      </c>
      <c r="F5" s="8" t="s">
        <v>41</v>
      </c>
      <c r="G5" s="8"/>
      <c r="H5" s="8"/>
      <c r="I5" s="8"/>
      <c r="J5" s="47"/>
      <c r="K5" s="47"/>
      <c r="L5" s="26" t="s">
        <v>424</v>
      </c>
      <c r="M5" s="26" t="s">
        <v>425</v>
      </c>
      <c r="N5" s="48"/>
    </row>
    <row r="6" ht="78.75" customHeight="1" spans="1:14">
      <c r="A6" s="13"/>
      <c r="B6" s="37"/>
      <c r="C6" s="37"/>
      <c r="D6" s="37"/>
      <c r="E6" s="10"/>
      <c r="F6" s="14" t="s">
        <v>426</v>
      </c>
      <c r="G6" s="10" t="s">
        <v>427</v>
      </c>
      <c r="H6" s="10" t="s">
        <v>428</v>
      </c>
      <c r="I6" s="10" t="s">
        <v>429</v>
      </c>
      <c r="J6" s="10" t="s">
        <v>430</v>
      </c>
      <c r="K6" s="27" t="s">
        <v>431</v>
      </c>
      <c r="L6" s="28"/>
      <c r="M6" s="28"/>
      <c r="N6" s="49"/>
    </row>
    <row r="7" ht="24" customHeight="1" spans="1:14">
      <c r="A7" s="38" t="s">
        <v>432</v>
      </c>
      <c r="B7" s="39"/>
      <c r="C7" s="39"/>
      <c r="D7" s="40">
        <v>1</v>
      </c>
      <c r="E7" s="41">
        <v>60</v>
      </c>
      <c r="F7" s="41">
        <v>60</v>
      </c>
      <c r="G7" s="41">
        <v>60</v>
      </c>
      <c r="H7" s="42"/>
      <c r="I7" s="42"/>
      <c r="J7" s="42"/>
      <c r="K7" s="42"/>
      <c r="L7" s="42"/>
      <c r="M7" s="42"/>
      <c r="N7" s="42"/>
    </row>
    <row r="8" ht="24" customHeight="1" spans="1:14">
      <c r="A8" s="38" t="s">
        <v>433</v>
      </c>
      <c r="B8" s="43"/>
      <c r="C8" s="44"/>
      <c r="D8" s="40">
        <v>50</v>
      </c>
      <c r="E8" s="41">
        <v>1</v>
      </c>
      <c r="F8" s="41">
        <v>1</v>
      </c>
      <c r="G8" s="41">
        <v>1</v>
      </c>
      <c r="H8" s="45"/>
      <c r="I8" s="45"/>
      <c r="J8" s="45"/>
      <c r="K8" s="45"/>
      <c r="L8" s="45"/>
      <c r="M8" s="45"/>
      <c r="N8" s="50"/>
    </row>
    <row r="9" ht="24" customHeight="1" spans="1:14">
      <c r="A9" s="38" t="s">
        <v>434</v>
      </c>
      <c r="B9" s="43"/>
      <c r="C9" s="44" t="s">
        <v>435</v>
      </c>
      <c r="D9" s="40">
        <v>2</v>
      </c>
      <c r="E9" s="41">
        <v>1</v>
      </c>
      <c r="F9" s="41">
        <v>1</v>
      </c>
      <c r="G9" s="41">
        <v>1</v>
      </c>
      <c r="H9" s="45"/>
      <c r="I9" s="45"/>
      <c r="J9" s="45"/>
      <c r="K9" s="45"/>
      <c r="L9" s="45"/>
      <c r="M9" s="45"/>
      <c r="N9" s="50"/>
    </row>
    <row r="10" ht="24" customHeight="1" spans="1:14">
      <c r="A10" s="38" t="s">
        <v>436</v>
      </c>
      <c r="B10" s="43"/>
      <c r="C10" s="44"/>
      <c r="D10" s="40">
        <v>1</v>
      </c>
      <c r="E10" s="41">
        <v>7</v>
      </c>
      <c r="F10" s="41">
        <v>7</v>
      </c>
      <c r="G10" s="41">
        <v>7</v>
      </c>
      <c r="H10" s="45"/>
      <c r="I10" s="45"/>
      <c r="J10" s="45"/>
      <c r="K10" s="45"/>
      <c r="L10" s="45"/>
      <c r="M10" s="45"/>
      <c r="N10" s="50"/>
    </row>
    <row r="11" ht="24" customHeight="1" spans="1:14">
      <c r="A11" s="38" t="s">
        <v>437</v>
      </c>
      <c r="B11" s="43"/>
      <c r="C11" s="44" t="s">
        <v>435</v>
      </c>
      <c r="D11" s="40">
        <v>2</v>
      </c>
      <c r="E11" s="41">
        <v>0.3</v>
      </c>
      <c r="F11" s="41">
        <v>0.3</v>
      </c>
      <c r="G11" s="41">
        <v>0.3</v>
      </c>
      <c r="H11" s="45"/>
      <c r="I11" s="45"/>
      <c r="J11" s="45"/>
      <c r="K11" s="45"/>
      <c r="L11" s="45"/>
      <c r="M11" s="45"/>
      <c r="N11" s="50"/>
    </row>
    <row r="12" ht="24" customHeight="1" spans="1:14">
      <c r="A12" s="38" t="s">
        <v>438</v>
      </c>
      <c r="B12" s="43"/>
      <c r="C12" s="44" t="s">
        <v>435</v>
      </c>
      <c r="D12" s="40">
        <v>1</v>
      </c>
      <c r="E12" s="41">
        <v>0.5</v>
      </c>
      <c r="F12" s="41">
        <v>0.5</v>
      </c>
      <c r="G12" s="41">
        <v>0.5</v>
      </c>
      <c r="H12" s="45"/>
      <c r="I12" s="45"/>
      <c r="J12" s="45"/>
      <c r="K12" s="45"/>
      <c r="L12" s="45"/>
      <c r="M12" s="45"/>
      <c r="N12" s="50"/>
    </row>
    <row r="13" ht="24" customHeight="1" spans="1:14">
      <c r="A13" s="38" t="s">
        <v>439</v>
      </c>
      <c r="B13" s="43"/>
      <c r="C13" s="44"/>
      <c r="D13" s="40">
        <v>3</v>
      </c>
      <c r="E13" s="41">
        <v>0.54</v>
      </c>
      <c r="F13" s="41">
        <v>0.54</v>
      </c>
      <c r="G13" s="41">
        <v>0.54</v>
      </c>
      <c r="H13" s="45"/>
      <c r="I13" s="45"/>
      <c r="J13" s="45"/>
      <c r="K13" s="45"/>
      <c r="L13" s="45"/>
      <c r="M13" s="45"/>
      <c r="N13" s="50"/>
    </row>
    <row r="14" ht="24" customHeight="1" spans="1:14">
      <c r="A14" s="38" t="s">
        <v>440</v>
      </c>
      <c r="B14" s="43"/>
      <c r="C14" s="44"/>
      <c r="D14" s="40">
        <v>3</v>
      </c>
      <c r="E14" s="41">
        <v>0.3999</v>
      </c>
      <c r="F14" s="41">
        <v>0.3999</v>
      </c>
      <c r="G14" s="41">
        <v>0.3999</v>
      </c>
      <c r="H14" s="45"/>
      <c r="I14" s="45"/>
      <c r="J14" s="45"/>
      <c r="K14" s="45"/>
      <c r="L14" s="45"/>
      <c r="M14" s="45"/>
      <c r="N14" s="50"/>
    </row>
    <row r="15" ht="24" customHeight="1" spans="1:14">
      <c r="A15" s="38" t="s">
        <v>441</v>
      </c>
      <c r="B15" s="43"/>
      <c r="C15" s="44"/>
      <c r="D15" s="40">
        <v>3</v>
      </c>
      <c r="E15" s="41">
        <v>2.4759</v>
      </c>
      <c r="F15" s="41">
        <v>2.4759</v>
      </c>
      <c r="G15" s="41">
        <v>2.4759</v>
      </c>
      <c r="H15" s="45"/>
      <c r="I15" s="45"/>
      <c r="J15" s="45"/>
      <c r="K15" s="45"/>
      <c r="L15" s="45"/>
      <c r="M15" s="45"/>
      <c r="N15" s="50"/>
    </row>
    <row r="16" ht="24" customHeight="1" spans="1:14">
      <c r="A16" s="38" t="s">
        <v>442</v>
      </c>
      <c r="B16" s="43"/>
      <c r="C16" s="44" t="s">
        <v>443</v>
      </c>
      <c r="D16" s="40">
        <v>5</v>
      </c>
      <c r="E16" s="41">
        <v>1.5</v>
      </c>
      <c r="F16" s="41">
        <v>1.5</v>
      </c>
      <c r="G16" s="41">
        <v>1.5</v>
      </c>
      <c r="H16" s="45"/>
      <c r="I16" s="45"/>
      <c r="J16" s="45"/>
      <c r="K16" s="45"/>
      <c r="L16" s="45"/>
      <c r="M16" s="45"/>
      <c r="N16" s="50"/>
    </row>
    <row r="17" ht="24" customHeight="1" spans="1:14">
      <c r="A17" s="38" t="s">
        <v>444</v>
      </c>
      <c r="B17" s="43"/>
      <c r="C17" s="44" t="s">
        <v>443</v>
      </c>
      <c r="D17" s="40">
        <v>1</v>
      </c>
      <c r="E17" s="41">
        <v>0.25</v>
      </c>
      <c r="F17" s="41">
        <v>0.25</v>
      </c>
      <c r="G17" s="41">
        <v>0.25</v>
      </c>
      <c r="H17" s="45"/>
      <c r="I17" s="45"/>
      <c r="J17" s="45"/>
      <c r="K17" s="45"/>
      <c r="L17" s="45"/>
      <c r="M17" s="45"/>
      <c r="N17" s="50"/>
    </row>
    <row r="18" ht="24" customHeight="1" spans="1:14">
      <c r="A18" s="38" t="s">
        <v>442</v>
      </c>
      <c r="B18" s="43"/>
      <c r="C18" s="44" t="s">
        <v>443</v>
      </c>
      <c r="D18" s="40">
        <v>3</v>
      </c>
      <c r="E18" s="41">
        <v>1.35</v>
      </c>
      <c r="F18" s="41">
        <v>1.35</v>
      </c>
      <c r="G18" s="41">
        <v>1.35</v>
      </c>
      <c r="H18" s="45"/>
      <c r="I18" s="45"/>
      <c r="J18" s="45"/>
      <c r="K18" s="45"/>
      <c r="L18" s="45"/>
      <c r="M18" s="45"/>
      <c r="N18" s="50"/>
    </row>
    <row r="19" ht="24" customHeight="1" spans="1:14">
      <c r="A19" s="38" t="s">
        <v>442</v>
      </c>
      <c r="B19" s="43"/>
      <c r="C19" s="44" t="s">
        <v>443</v>
      </c>
      <c r="D19" s="40">
        <v>2</v>
      </c>
      <c r="E19" s="41">
        <v>0.5</v>
      </c>
      <c r="F19" s="41">
        <v>0.5</v>
      </c>
      <c r="G19" s="41">
        <v>0.5</v>
      </c>
      <c r="H19" s="45"/>
      <c r="I19" s="45"/>
      <c r="J19" s="45"/>
      <c r="K19" s="45"/>
      <c r="L19" s="45"/>
      <c r="M19" s="45"/>
      <c r="N19" s="50"/>
    </row>
    <row r="20" ht="24" customHeight="1" spans="1:14">
      <c r="A20" s="38" t="s">
        <v>445</v>
      </c>
      <c r="B20" s="43"/>
      <c r="C20" s="44" t="s">
        <v>443</v>
      </c>
      <c r="D20" s="40">
        <v>1</v>
      </c>
      <c r="E20" s="41">
        <v>0.87</v>
      </c>
      <c r="F20" s="41">
        <v>0.87</v>
      </c>
      <c r="G20" s="41">
        <v>0.87</v>
      </c>
      <c r="H20" s="45"/>
      <c r="I20" s="45"/>
      <c r="J20" s="45"/>
      <c r="K20" s="45"/>
      <c r="L20" s="45"/>
      <c r="M20" s="45"/>
      <c r="N20" s="50"/>
    </row>
    <row r="21" ht="24" customHeight="1" spans="1:14">
      <c r="A21" s="38" t="s">
        <v>446</v>
      </c>
      <c r="B21" s="43"/>
      <c r="C21" s="44"/>
      <c r="D21" s="40">
        <v>1</v>
      </c>
      <c r="E21" s="41">
        <v>0.35</v>
      </c>
      <c r="F21" s="41">
        <v>0.35</v>
      </c>
      <c r="G21" s="41">
        <v>0.35</v>
      </c>
      <c r="H21" s="45"/>
      <c r="I21" s="45"/>
      <c r="J21" s="45"/>
      <c r="K21" s="45"/>
      <c r="L21" s="45"/>
      <c r="M21" s="45"/>
      <c r="N21" s="50"/>
    </row>
    <row r="22" ht="24" customHeight="1" spans="1:14">
      <c r="A22" s="38" t="s">
        <v>447</v>
      </c>
      <c r="B22" s="43"/>
      <c r="C22" s="44" t="s">
        <v>448</v>
      </c>
      <c r="D22" s="40">
        <v>6</v>
      </c>
      <c r="E22" s="41">
        <v>0.072</v>
      </c>
      <c r="F22" s="41">
        <v>0.072</v>
      </c>
      <c r="G22" s="41">
        <v>0.072</v>
      </c>
      <c r="H22" s="45"/>
      <c r="I22" s="45"/>
      <c r="J22" s="45"/>
      <c r="K22" s="45"/>
      <c r="L22" s="45"/>
      <c r="M22" s="45"/>
      <c r="N22" s="50"/>
    </row>
    <row r="23" ht="24" customHeight="1" spans="1:14">
      <c r="A23" s="38" t="s">
        <v>445</v>
      </c>
      <c r="B23" s="43"/>
      <c r="C23" s="44" t="s">
        <v>443</v>
      </c>
      <c r="D23" s="40">
        <v>2</v>
      </c>
      <c r="E23" s="41">
        <v>0.24</v>
      </c>
      <c r="F23" s="41">
        <v>0.24</v>
      </c>
      <c r="G23" s="41">
        <v>0.24</v>
      </c>
      <c r="H23" s="45"/>
      <c r="I23" s="45"/>
      <c r="J23" s="45"/>
      <c r="K23" s="45"/>
      <c r="L23" s="45"/>
      <c r="M23" s="45"/>
      <c r="N23" s="50"/>
    </row>
    <row r="24" ht="24" customHeight="1" spans="1:14">
      <c r="A24" s="38" t="s">
        <v>449</v>
      </c>
      <c r="B24" s="43"/>
      <c r="C24" s="44" t="s">
        <v>435</v>
      </c>
      <c r="D24" s="40">
        <v>1</v>
      </c>
      <c r="E24" s="41">
        <v>0.3</v>
      </c>
      <c r="F24" s="41">
        <v>0.3</v>
      </c>
      <c r="G24" s="41">
        <v>0.3</v>
      </c>
      <c r="H24" s="45"/>
      <c r="I24" s="45"/>
      <c r="J24" s="45"/>
      <c r="K24" s="45"/>
      <c r="L24" s="45"/>
      <c r="M24" s="45"/>
      <c r="N24" s="50"/>
    </row>
    <row r="25" ht="24" customHeight="1" spans="1:14">
      <c r="A25" s="38" t="s">
        <v>444</v>
      </c>
      <c r="B25" s="43"/>
      <c r="C25" s="44" t="s">
        <v>443</v>
      </c>
      <c r="D25" s="40">
        <v>3</v>
      </c>
      <c r="E25" s="41">
        <v>1.5</v>
      </c>
      <c r="F25" s="41">
        <v>1.5</v>
      </c>
      <c r="G25" s="41">
        <v>1.5</v>
      </c>
      <c r="H25" s="45"/>
      <c r="I25" s="45"/>
      <c r="J25" s="45"/>
      <c r="K25" s="45"/>
      <c r="L25" s="45"/>
      <c r="M25" s="45"/>
      <c r="N25" s="50"/>
    </row>
    <row r="26" ht="24" customHeight="1" spans="1:14">
      <c r="A26" s="38" t="s">
        <v>450</v>
      </c>
      <c r="B26" s="43"/>
      <c r="C26" s="44" t="s">
        <v>451</v>
      </c>
      <c r="D26" s="40">
        <v>2</v>
      </c>
      <c r="E26" s="41">
        <v>0.052</v>
      </c>
      <c r="F26" s="41">
        <v>0.052</v>
      </c>
      <c r="G26" s="41">
        <v>0.052</v>
      </c>
      <c r="H26" s="45"/>
      <c r="I26" s="45"/>
      <c r="J26" s="45"/>
      <c r="K26" s="45"/>
      <c r="L26" s="45"/>
      <c r="M26" s="45"/>
      <c r="N26" s="50"/>
    </row>
    <row r="27" ht="24" customHeight="1" spans="1:14">
      <c r="A27" s="38" t="s">
        <v>447</v>
      </c>
      <c r="B27" s="43"/>
      <c r="C27" s="44" t="s">
        <v>448</v>
      </c>
      <c r="D27" s="40">
        <v>5</v>
      </c>
      <c r="E27" s="41">
        <v>0.12</v>
      </c>
      <c r="F27" s="41">
        <v>0.12</v>
      </c>
      <c r="G27" s="41">
        <v>0.12</v>
      </c>
      <c r="H27" s="45"/>
      <c r="I27" s="45"/>
      <c r="J27" s="45"/>
      <c r="K27" s="45"/>
      <c r="L27" s="45"/>
      <c r="M27" s="45"/>
      <c r="N27" s="50"/>
    </row>
    <row r="28" ht="24" customHeight="1" spans="1:14">
      <c r="A28" s="38" t="s">
        <v>452</v>
      </c>
      <c r="B28" s="43"/>
      <c r="C28" s="44" t="s">
        <v>435</v>
      </c>
      <c r="D28" s="40">
        <v>1</v>
      </c>
      <c r="E28" s="41">
        <v>0.3</v>
      </c>
      <c r="F28" s="41">
        <v>0.3</v>
      </c>
      <c r="G28" s="41">
        <v>0.3</v>
      </c>
      <c r="H28" s="45"/>
      <c r="I28" s="45"/>
      <c r="J28" s="45"/>
      <c r="K28" s="45"/>
      <c r="L28" s="45"/>
      <c r="M28" s="45"/>
      <c r="N28" s="50"/>
    </row>
    <row r="29" ht="24" customHeight="1" spans="1:14">
      <c r="A29" s="38" t="s">
        <v>445</v>
      </c>
      <c r="B29" s="43"/>
      <c r="C29" s="44" t="s">
        <v>443</v>
      </c>
      <c r="D29" s="40">
        <v>7</v>
      </c>
      <c r="E29" s="41">
        <v>0.42</v>
      </c>
      <c r="F29" s="41">
        <v>0.42</v>
      </c>
      <c r="G29" s="41">
        <v>0.42</v>
      </c>
      <c r="H29" s="45"/>
      <c r="I29" s="45"/>
      <c r="J29" s="45"/>
      <c r="K29" s="45"/>
      <c r="L29" s="45"/>
      <c r="M29" s="45"/>
      <c r="N29" s="50"/>
    </row>
    <row r="30" ht="24" customHeight="1" spans="1:14">
      <c r="A30" s="38" t="s">
        <v>444</v>
      </c>
      <c r="B30" s="43"/>
      <c r="C30" s="44" t="s">
        <v>443</v>
      </c>
      <c r="D30" s="40">
        <v>2</v>
      </c>
      <c r="E30" s="41">
        <v>1</v>
      </c>
      <c r="F30" s="41">
        <v>1</v>
      </c>
      <c r="G30" s="41">
        <v>1</v>
      </c>
      <c r="H30" s="45"/>
      <c r="I30" s="45"/>
      <c r="J30" s="45"/>
      <c r="K30" s="45"/>
      <c r="L30" s="45"/>
      <c r="M30" s="45"/>
      <c r="N30" s="50"/>
    </row>
    <row r="31" ht="24" customHeight="1" spans="1:14">
      <c r="A31" s="38" t="s">
        <v>447</v>
      </c>
      <c r="B31" s="43"/>
      <c r="C31" s="44" t="s">
        <v>448</v>
      </c>
      <c r="D31" s="40">
        <v>1</v>
      </c>
      <c r="E31" s="41">
        <v>0.43</v>
      </c>
      <c r="F31" s="41">
        <v>0.43</v>
      </c>
      <c r="G31" s="41">
        <v>0.43</v>
      </c>
      <c r="H31" s="45"/>
      <c r="I31" s="45"/>
      <c r="J31" s="45"/>
      <c r="K31" s="45"/>
      <c r="L31" s="45"/>
      <c r="M31" s="45"/>
      <c r="N31" s="50"/>
    </row>
    <row r="32" ht="24" customHeight="1" spans="1:14">
      <c r="A32" s="38" t="s">
        <v>434</v>
      </c>
      <c r="B32" s="43"/>
      <c r="C32" s="44" t="s">
        <v>435</v>
      </c>
      <c r="D32" s="40">
        <v>1</v>
      </c>
      <c r="E32" s="41">
        <v>0.68</v>
      </c>
      <c r="F32" s="41">
        <v>0.68</v>
      </c>
      <c r="G32" s="41">
        <v>0.68</v>
      </c>
      <c r="H32" s="45"/>
      <c r="I32" s="45"/>
      <c r="J32" s="45"/>
      <c r="K32" s="45"/>
      <c r="L32" s="45"/>
      <c r="M32" s="45"/>
      <c r="N32" s="50"/>
    </row>
    <row r="33" ht="24" customHeight="1" spans="1:14">
      <c r="A33" s="38" t="s">
        <v>444</v>
      </c>
      <c r="B33" s="43"/>
      <c r="C33" s="44" t="s">
        <v>443</v>
      </c>
      <c r="D33" s="40">
        <v>10</v>
      </c>
      <c r="E33" s="41">
        <v>0.98</v>
      </c>
      <c r="F33" s="41">
        <v>0.98</v>
      </c>
      <c r="G33" s="41">
        <v>0.98</v>
      </c>
      <c r="H33" s="45"/>
      <c r="I33" s="45"/>
      <c r="J33" s="45"/>
      <c r="K33" s="45"/>
      <c r="L33" s="45"/>
      <c r="M33" s="45"/>
      <c r="N33" s="50"/>
    </row>
    <row r="34" ht="24" customHeight="1" spans="1:14">
      <c r="A34" s="38" t="s">
        <v>438</v>
      </c>
      <c r="B34" s="43"/>
      <c r="C34" s="44" t="s">
        <v>435</v>
      </c>
      <c r="D34" s="40">
        <v>1</v>
      </c>
      <c r="E34" s="41">
        <v>0.99</v>
      </c>
      <c r="F34" s="41">
        <v>0.99</v>
      </c>
      <c r="G34" s="41">
        <v>0.99</v>
      </c>
      <c r="H34" s="45"/>
      <c r="I34" s="45"/>
      <c r="J34" s="45"/>
      <c r="K34" s="45"/>
      <c r="L34" s="45"/>
      <c r="M34" s="45"/>
      <c r="N34" s="50"/>
    </row>
    <row r="35" ht="24" customHeight="1" spans="1:14">
      <c r="A35" s="38" t="s">
        <v>437</v>
      </c>
      <c r="B35" s="43"/>
      <c r="C35" s="44" t="s">
        <v>435</v>
      </c>
      <c r="D35" s="40">
        <v>1</v>
      </c>
      <c r="E35" s="41">
        <v>0.15</v>
      </c>
      <c r="F35" s="41">
        <v>0.15</v>
      </c>
      <c r="G35" s="41">
        <v>0.15</v>
      </c>
      <c r="H35" s="45"/>
      <c r="I35" s="45"/>
      <c r="J35" s="45"/>
      <c r="K35" s="45"/>
      <c r="L35" s="45"/>
      <c r="M35" s="45"/>
      <c r="N35" s="50"/>
    </row>
    <row r="36" ht="24" customHeight="1" spans="1:14">
      <c r="A36" s="38" t="s">
        <v>453</v>
      </c>
      <c r="B36" s="43"/>
      <c r="C36" s="44"/>
      <c r="D36" s="40">
        <v>3</v>
      </c>
      <c r="E36" s="41">
        <v>0.6</v>
      </c>
      <c r="F36" s="41">
        <v>0.6</v>
      </c>
      <c r="G36" s="41">
        <v>0.6</v>
      </c>
      <c r="H36" s="45"/>
      <c r="I36" s="45"/>
      <c r="J36" s="45"/>
      <c r="K36" s="45"/>
      <c r="L36" s="45"/>
      <c r="M36" s="45"/>
      <c r="N36" s="50"/>
    </row>
    <row r="37" ht="24" customHeight="1" spans="1:14">
      <c r="A37" s="38" t="s">
        <v>450</v>
      </c>
      <c r="B37" s="43"/>
      <c r="C37" s="44" t="s">
        <v>451</v>
      </c>
      <c r="D37" s="40">
        <v>1</v>
      </c>
      <c r="E37" s="41">
        <v>0.052</v>
      </c>
      <c r="F37" s="41">
        <v>0.052</v>
      </c>
      <c r="G37" s="41">
        <v>0.052</v>
      </c>
      <c r="H37" s="45"/>
      <c r="I37" s="45"/>
      <c r="J37" s="45"/>
      <c r="K37" s="45"/>
      <c r="L37" s="45"/>
      <c r="M37" s="45"/>
      <c r="N37" s="50"/>
    </row>
    <row r="38" ht="24" customHeight="1" spans="1:14">
      <c r="A38" s="38" t="s">
        <v>442</v>
      </c>
      <c r="B38" s="43"/>
      <c r="C38" s="44" t="s">
        <v>443</v>
      </c>
      <c r="D38" s="40">
        <v>1</v>
      </c>
      <c r="E38" s="41">
        <v>1.6</v>
      </c>
      <c r="F38" s="41">
        <v>1.6</v>
      </c>
      <c r="G38" s="41">
        <v>1.6</v>
      </c>
      <c r="H38" s="45"/>
      <c r="I38" s="45"/>
      <c r="J38" s="45"/>
      <c r="K38" s="45"/>
      <c r="L38" s="45"/>
      <c r="M38" s="45"/>
      <c r="N38" s="50"/>
    </row>
    <row r="39" ht="24" customHeight="1" spans="1:14">
      <c r="A39" s="38" t="s">
        <v>454</v>
      </c>
      <c r="B39" s="43"/>
      <c r="C39" s="44" t="s">
        <v>443</v>
      </c>
      <c r="D39" s="40">
        <v>1</v>
      </c>
      <c r="E39" s="41">
        <v>0.5</v>
      </c>
      <c r="F39" s="41">
        <v>0.5</v>
      </c>
      <c r="G39" s="41">
        <v>0.5</v>
      </c>
      <c r="H39" s="45"/>
      <c r="I39" s="45"/>
      <c r="J39" s="45"/>
      <c r="K39" s="45"/>
      <c r="L39" s="45"/>
      <c r="M39" s="45"/>
      <c r="N39" s="50"/>
    </row>
    <row r="40" ht="24" customHeight="1" spans="1:14">
      <c r="A40" s="38" t="s">
        <v>445</v>
      </c>
      <c r="B40" s="43"/>
      <c r="C40" s="44" t="s">
        <v>448</v>
      </c>
      <c r="D40" s="40">
        <v>4</v>
      </c>
      <c r="E40" s="41">
        <v>1.04</v>
      </c>
      <c r="F40" s="41">
        <v>1.04</v>
      </c>
      <c r="G40" s="41">
        <v>1.04</v>
      </c>
      <c r="H40" s="45"/>
      <c r="I40" s="45"/>
      <c r="J40" s="45"/>
      <c r="K40" s="45"/>
      <c r="L40" s="45"/>
      <c r="M40" s="45"/>
      <c r="N40" s="50"/>
    </row>
    <row r="41" ht="24" customHeight="1" spans="1:14">
      <c r="A41" s="38" t="s">
        <v>442</v>
      </c>
      <c r="B41" s="43"/>
      <c r="C41" s="44" t="s">
        <v>443</v>
      </c>
      <c r="D41" s="40">
        <v>12</v>
      </c>
      <c r="E41" s="41">
        <v>1.8</v>
      </c>
      <c r="F41" s="41">
        <v>1.8</v>
      </c>
      <c r="G41" s="41">
        <v>1.8</v>
      </c>
      <c r="H41" s="45"/>
      <c r="I41" s="45"/>
      <c r="J41" s="45"/>
      <c r="K41" s="45"/>
      <c r="L41" s="45"/>
      <c r="M41" s="45"/>
      <c r="N41" s="50"/>
    </row>
    <row r="42" ht="24" customHeight="1" spans="1:14">
      <c r="A42" s="38" t="s">
        <v>454</v>
      </c>
      <c r="B42" s="43"/>
      <c r="C42" s="44" t="s">
        <v>443</v>
      </c>
      <c r="D42" s="40">
        <v>2</v>
      </c>
      <c r="E42" s="41">
        <v>0.15</v>
      </c>
      <c r="F42" s="41">
        <v>0.15</v>
      </c>
      <c r="G42" s="41">
        <v>0.15</v>
      </c>
      <c r="H42" s="45"/>
      <c r="I42" s="45"/>
      <c r="J42" s="45"/>
      <c r="K42" s="45"/>
      <c r="L42" s="45"/>
      <c r="M42" s="45"/>
      <c r="N42" s="50"/>
    </row>
    <row r="43" ht="24" customHeight="1" spans="1:14">
      <c r="A43" s="38" t="s">
        <v>445</v>
      </c>
      <c r="B43" s="43"/>
      <c r="C43" s="44" t="s">
        <v>443</v>
      </c>
      <c r="D43" s="40">
        <v>1</v>
      </c>
      <c r="E43" s="41">
        <v>0.13</v>
      </c>
      <c r="F43" s="41">
        <v>0.13</v>
      </c>
      <c r="G43" s="41">
        <v>0.13</v>
      </c>
      <c r="H43" s="45"/>
      <c r="I43" s="45"/>
      <c r="J43" s="45"/>
      <c r="K43" s="45"/>
      <c r="L43" s="45"/>
      <c r="M43" s="45"/>
      <c r="N43" s="50"/>
    </row>
    <row r="44" ht="24" customHeight="1" spans="1:14">
      <c r="A44" s="38" t="s">
        <v>438</v>
      </c>
      <c r="B44" s="43"/>
      <c r="C44" s="44" t="s">
        <v>435</v>
      </c>
      <c r="D44" s="40">
        <v>3</v>
      </c>
      <c r="E44" s="41">
        <v>1.47</v>
      </c>
      <c r="F44" s="41">
        <v>1.47</v>
      </c>
      <c r="G44" s="41">
        <v>1.47</v>
      </c>
      <c r="H44" s="45"/>
      <c r="I44" s="45"/>
      <c r="J44" s="45"/>
      <c r="K44" s="45"/>
      <c r="L44" s="45"/>
      <c r="M44" s="45"/>
      <c r="N44" s="50"/>
    </row>
    <row r="45" ht="24" customHeight="1" spans="1:14">
      <c r="A45" s="38" t="s">
        <v>454</v>
      </c>
      <c r="B45" s="43"/>
      <c r="C45" s="44" t="s">
        <v>443</v>
      </c>
      <c r="D45" s="40">
        <v>1</v>
      </c>
      <c r="E45" s="41">
        <v>0.085</v>
      </c>
      <c r="F45" s="41">
        <v>0.085</v>
      </c>
      <c r="G45" s="41">
        <v>0.085</v>
      </c>
      <c r="H45" s="45"/>
      <c r="I45" s="45"/>
      <c r="J45" s="45"/>
      <c r="K45" s="45"/>
      <c r="L45" s="45"/>
      <c r="M45" s="45"/>
      <c r="N45" s="50"/>
    </row>
    <row r="46" ht="24" customHeight="1" spans="1:14">
      <c r="A46" s="38" t="s">
        <v>447</v>
      </c>
      <c r="B46" s="43"/>
      <c r="C46" s="44" t="s">
        <v>448</v>
      </c>
      <c r="D46" s="40">
        <v>5</v>
      </c>
      <c r="E46" s="41">
        <v>0.475</v>
      </c>
      <c r="F46" s="41">
        <v>0.475</v>
      </c>
      <c r="G46" s="41">
        <v>0.475</v>
      </c>
      <c r="H46" s="45"/>
      <c r="I46" s="45"/>
      <c r="J46" s="45"/>
      <c r="K46" s="45"/>
      <c r="L46" s="45"/>
      <c r="M46" s="45"/>
      <c r="N46" s="50"/>
    </row>
    <row r="47" ht="24" customHeight="1" spans="1:14">
      <c r="A47" s="38" t="s">
        <v>447</v>
      </c>
      <c r="B47" s="43"/>
      <c r="C47" s="44" t="s">
        <v>448</v>
      </c>
      <c r="D47" s="40">
        <v>4</v>
      </c>
      <c r="E47" s="41">
        <v>0.24</v>
      </c>
      <c r="F47" s="41">
        <v>0.24</v>
      </c>
      <c r="G47" s="41">
        <v>0.24</v>
      </c>
      <c r="H47" s="45"/>
      <c r="I47" s="45"/>
      <c r="J47" s="45"/>
      <c r="K47" s="45"/>
      <c r="L47" s="45"/>
      <c r="M47" s="45"/>
      <c r="N47" s="50"/>
    </row>
    <row r="48" ht="24" customHeight="1" spans="1:14">
      <c r="A48" s="38" t="s">
        <v>449</v>
      </c>
      <c r="B48" s="43"/>
      <c r="C48" s="44" t="s">
        <v>435</v>
      </c>
      <c r="D48" s="40">
        <v>1</v>
      </c>
      <c r="E48" s="41">
        <v>0.096</v>
      </c>
      <c r="F48" s="41">
        <v>0.096</v>
      </c>
      <c r="G48" s="41">
        <v>0.096</v>
      </c>
      <c r="H48" s="45"/>
      <c r="I48" s="45"/>
      <c r="J48" s="45"/>
      <c r="K48" s="45"/>
      <c r="L48" s="45"/>
      <c r="M48" s="45"/>
      <c r="N48" s="50"/>
    </row>
    <row r="49" ht="24" customHeight="1" spans="1:14">
      <c r="A49" s="38" t="s">
        <v>444</v>
      </c>
      <c r="B49" s="43"/>
      <c r="C49" s="44" t="s">
        <v>455</v>
      </c>
      <c r="D49" s="40">
        <v>4</v>
      </c>
      <c r="E49" s="41">
        <v>1</v>
      </c>
      <c r="F49" s="41">
        <v>1</v>
      </c>
      <c r="G49" s="41">
        <v>1</v>
      </c>
      <c r="H49" s="45"/>
      <c r="I49" s="45"/>
      <c r="J49" s="45"/>
      <c r="K49" s="45"/>
      <c r="L49" s="45"/>
      <c r="M49" s="45"/>
      <c r="N49" s="50"/>
    </row>
    <row r="50" ht="24" customHeight="1" spans="1:14">
      <c r="A50" s="38" t="s">
        <v>442</v>
      </c>
      <c r="B50" s="43"/>
      <c r="C50" s="44" t="s">
        <v>443</v>
      </c>
      <c r="D50" s="40">
        <v>10</v>
      </c>
      <c r="E50" s="41">
        <v>0.65</v>
      </c>
      <c r="F50" s="41">
        <v>0.65</v>
      </c>
      <c r="G50" s="41">
        <v>0.65</v>
      </c>
      <c r="H50" s="45"/>
      <c r="I50" s="45"/>
      <c r="J50" s="45"/>
      <c r="K50" s="45"/>
      <c r="L50" s="45"/>
      <c r="M50" s="45"/>
      <c r="N50" s="50"/>
    </row>
    <row r="51" ht="24" customHeight="1" spans="1:14">
      <c r="A51" s="38" t="s">
        <v>450</v>
      </c>
      <c r="B51" s="43"/>
      <c r="C51" s="44" t="s">
        <v>451</v>
      </c>
      <c r="D51" s="40">
        <v>4</v>
      </c>
      <c r="E51" s="41">
        <v>0.16</v>
      </c>
      <c r="F51" s="41">
        <v>0.16</v>
      </c>
      <c r="G51" s="41">
        <v>0.16</v>
      </c>
      <c r="H51" s="45"/>
      <c r="I51" s="45"/>
      <c r="J51" s="45"/>
      <c r="K51" s="45"/>
      <c r="L51" s="45"/>
      <c r="M51" s="45"/>
      <c r="N51" s="50"/>
    </row>
    <row r="52" ht="24" customHeight="1" spans="1:14">
      <c r="A52" s="38" t="s">
        <v>452</v>
      </c>
      <c r="B52" s="43"/>
      <c r="C52" s="44" t="s">
        <v>435</v>
      </c>
      <c r="D52" s="40">
        <v>3</v>
      </c>
      <c r="E52" s="41">
        <v>0.45</v>
      </c>
      <c r="F52" s="41">
        <v>0.45</v>
      </c>
      <c r="G52" s="41">
        <v>0.45</v>
      </c>
      <c r="H52" s="45"/>
      <c r="I52" s="45"/>
      <c r="J52" s="45"/>
      <c r="K52" s="45"/>
      <c r="L52" s="45"/>
      <c r="M52" s="45"/>
      <c r="N52" s="50"/>
    </row>
    <row r="53" ht="24" customHeight="1" spans="1:14">
      <c r="A53" s="38" t="s">
        <v>442</v>
      </c>
      <c r="B53" s="43"/>
      <c r="C53" s="44" t="s">
        <v>443</v>
      </c>
      <c r="D53" s="40">
        <v>4</v>
      </c>
      <c r="E53" s="41">
        <v>0.48</v>
      </c>
      <c r="F53" s="41">
        <v>0.48</v>
      </c>
      <c r="G53" s="41">
        <v>0.48</v>
      </c>
      <c r="H53" s="45"/>
      <c r="I53" s="45"/>
      <c r="J53" s="45"/>
      <c r="K53" s="45"/>
      <c r="L53" s="45"/>
      <c r="M53" s="45"/>
      <c r="N53" s="50"/>
    </row>
    <row r="54" ht="24" customHeight="1" spans="1:14">
      <c r="A54" s="38" t="s">
        <v>445</v>
      </c>
      <c r="B54" s="43"/>
      <c r="C54" s="44" t="s">
        <v>448</v>
      </c>
      <c r="D54" s="40">
        <v>8</v>
      </c>
      <c r="E54" s="41">
        <v>0.28</v>
      </c>
      <c r="F54" s="41">
        <v>0.28</v>
      </c>
      <c r="G54" s="41">
        <v>0.28</v>
      </c>
      <c r="H54" s="45"/>
      <c r="I54" s="45"/>
      <c r="J54" s="45"/>
      <c r="K54" s="45"/>
      <c r="L54" s="45"/>
      <c r="M54" s="45"/>
      <c r="N54" s="50"/>
    </row>
    <row r="55" ht="24" customHeight="1" spans="1:14">
      <c r="A55" s="38" t="s">
        <v>447</v>
      </c>
      <c r="B55" s="43"/>
      <c r="C55" s="44" t="s">
        <v>448</v>
      </c>
      <c r="D55" s="40">
        <v>24</v>
      </c>
      <c r="E55" s="41">
        <v>0.768</v>
      </c>
      <c r="F55" s="41">
        <v>0.768</v>
      </c>
      <c r="G55" s="41">
        <v>0.768</v>
      </c>
      <c r="H55" s="45"/>
      <c r="I55" s="45"/>
      <c r="J55" s="45"/>
      <c r="K55" s="45"/>
      <c r="L55" s="45"/>
      <c r="M55" s="45"/>
      <c r="N55" s="50"/>
    </row>
    <row r="56" ht="24" customHeight="1" spans="1:14">
      <c r="A56" s="38" t="s">
        <v>445</v>
      </c>
      <c r="B56" s="43"/>
      <c r="C56" s="44" t="s">
        <v>448</v>
      </c>
      <c r="D56" s="40">
        <v>12</v>
      </c>
      <c r="E56" s="41">
        <v>0.6</v>
      </c>
      <c r="F56" s="41">
        <v>0.6</v>
      </c>
      <c r="G56" s="41">
        <v>0.6</v>
      </c>
      <c r="H56" s="45"/>
      <c r="I56" s="45"/>
      <c r="J56" s="45"/>
      <c r="K56" s="45"/>
      <c r="L56" s="45"/>
      <c r="M56" s="45"/>
      <c r="N56" s="50"/>
    </row>
    <row r="57" ht="24" customHeight="1" spans="1:14">
      <c r="A57" s="38" t="s">
        <v>442</v>
      </c>
      <c r="B57" s="43"/>
      <c r="C57" s="44" t="s">
        <v>443</v>
      </c>
      <c r="D57" s="40">
        <v>1</v>
      </c>
      <c r="E57" s="41">
        <v>0.085</v>
      </c>
      <c r="F57" s="41">
        <v>0.085</v>
      </c>
      <c r="G57" s="41">
        <v>0.085</v>
      </c>
      <c r="H57" s="45"/>
      <c r="I57" s="45"/>
      <c r="J57" s="45"/>
      <c r="K57" s="45"/>
      <c r="L57" s="45"/>
      <c r="M57" s="45"/>
      <c r="N57" s="50"/>
    </row>
    <row r="58" ht="24" customHeight="1" spans="1:14">
      <c r="A58" s="38" t="s">
        <v>447</v>
      </c>
      <c r="B58" s="43"/>
      <c r="C58" s="44" t="s">
        <v>448</v>
      </c>
      <c r="D58" s="40">
        <v>1</v>
      </c>
      <c r="E58" s="41">
        <v>0.525</v>
      </c>
      <c r="F58" s="41">
        <v>0.525</v>
      </c>
      <c r="G58" s="41">
        <v>0.525</v>
      </c>
      <c r="H58" s="45"/>
      <c r="I58" s="45"/>
      <c r="J58" s="45"/>
      <c r="K58" s="45"/>
      <c r="L58" s="45"/>
      <c r="M58" s="45"/>
      <c r="N58" s="50"/>
    </row>
    <row r="59" ht="24" customHeight="1" spans="1:14">
      <c r="A59" s="38" t="s">
        <v>444</v>
      </c>
      <c r="B59" s="43"/>
      <c r="C59" s="44" t="s">
        <v>443</v>
      </c>
      <c r="D59" s="40">
        <v>2</v>
      </c>
      <c r="E59" s="41">
        <v>0.414</v>
      </c>
      <c r="F59" s="41">
        <v>0.414</v>
      </c>
      <c r="G59" s="41">
        <v>0.414</v>
      </c>
      <c r="H59" s="45"/>
      <c r="I59" s="45"/>
      <c r="J59" s="45"/>
      <c r="K59" s="45"/>
      <c r="L59" s="45"/>
      <c r="M59" s="45"/>
      <c r="N59" s="50"/>
    </row>
    <row r="60" ht="24" customHeight="1" spans="1:14">
      <c r="A60" s="38" t="s">
        <v>445</v>
      </c>
      <c r="B60" s="43"/>
      <c r="C60" s="44" t="s">
        <v>443</v>
      </c>
      <c r="D60" s="40">
        <v>1</v>
      </c>
      <c r="E60" s="41">
        <v>0.285</v>
      </c>
      <c r="F60" s="41">
        <v>0.285</v>
      </c>
      <c r="G60" s="41">
        <v>0.285</v>
      </c>
      <c r="H60" s="45"/>
      <c r="I60" s="45"/>
      <c r="J60" s="45"/>
      <c r="K60" s="45"/>
      <c r="L60" s="45"/>
      <c r="M60" s="45"/>
      <c r="N60" s="50"/>
    </row>
    <row r="61" ht="24" customHeight="1" spans="1:14">
      <c r="A61" s="38" t="s">
        <v>444</v>
      </c>
      <c r="B61" s="43"/>
      <c r="C61" s="44" t="s">
        <v>443</v>
      </c>
      <c r="D61" s="40">
        <v>1</v>
      </c>
      <c r="E61" s="41">
        <v>0.42</v>
      </c>
      <c r="F61" s="41">
        <v>0.42</v>
      </c>
      <c r="G61" s="41">
        <v>0.42</v>
      </c>
      <c r="H61" s="45"/>
      <c r="I61" s="45"/>
      <c r="J61" s="45"/>
      <c r="K61" s="45"/>
      <c r="L61" s="45"/>
      <c r="M61" s="45"/>
      <c r="N61" s="50"/>
    </row>
    <row r="62" ht="24" customHeight="1" spans="1:14">
      <c r="A62" s="38" t="s">
        <v>450</v>
      </c>
      <c r="B62" s="43"/>
      <c r="C62" s="44" t="s">
        <v>451</v>
      </c>
      <c r="D62" s="40">
        <v>1</v>
      </c>
      <c r="E62" s="41">
        <v>0.021</v>
      </c>
      <c r="F62" s="41">
        <v>0.021</v>
      </c>
      <c r="G62" s="41">
        <v>0.021</v>
      </c>
      <c r="H62" s="45"/>
      <c r="I62" s="45"/>
      <c r="J62" s="45"/>
      <c r="K62" s="45"/>
      <c r="L62" s="45"/>
      <c r="M62" s="45"/>
      <c r="N62" s="50"/>
    </row>
    <row r="63" ht="24" customHeight="1" spans="1:14">
      <c r="A63" s="38" t="s">
        <v>438</v>
      </c>
      <c r="B63" s="43"/>
      <c r="C63" s="44" t="s">
        <v>435</v>
      </c>
      <c r="D63" s="40">
        <v>3</v>
      </c>
      <c r="E63" s="41">
        <v>1.485</v>
      </c>
      <c r="F63" s="41">
        <v>1.485</v>
      </c>
      <c r="G63" s="41">
        <v>1.485</v>
      </c>
      <c r="H63" s="45"/>
      <c r="I63" s="45"/>
      <c r="J63" s="45"/>
      <c r="K63" s="45"/>
      <c r="L63" s="45"/>
      <c r="M63" s="45"/>
      <c r="N63" s="50"/>
    </row>
    <row r="64" ht="24" customHeight="1" spans="1:14">
      <c r="A64" s="38" t="s">
        <v>444</v>
      </c>
      <c r="B64" s="43"/>
      <c r="C64" s="44" t="s">
        <v>443</v>
      </c>
      <c r="D64" s="40">
        <v>2</v>
      </c>
      <c r="E64" s="41">
        <v>1</v>
      </c>
      <c r="F64" s="41">
        <v>1</v>
      </c>
      <c r="G64" s="41">
        <v>1</v>
      </c>
      <c r="H64" s="45"/>
      <c r="I64" s="45"/>
      <c r="J64" s="45"/>
      <c r="K64" s="45"/>
      <c r="L64" s="45"/>
      <c r="M64" s="45"/>
      <c r="N64" s="50"/>
    </row>
    <row r="65" ht="24" customHeight="1" spans="1:14">
      <c r="A65" s="38" t="s">
        <v>454</v>
      </c>
      <c r="B65" s="43"/>
      <c r="C65" s="44" t="s">
        <v>443</v>
      </c>
      <c r="D65" s="40">
        <v>1</v>
      </c>
      <c r="E65" s="41">
        <v>0.26</v>
      </c>
      <c r="F65" s="41">
        <v>0.26</v>
      </c>
      <c r="G65" s="41">
        <v>0.26</v>
      </c>
      <c r="H65" s="45"/>
      <c r="I65" s="45"/>
      <c r="J65" s="45"/>
      <c r="K65" s="45"/>
      <c r="L65" s="45"/>
      <c r="M65" s="45"/>
      <c r="N65" s="50"/>
    </row>
    <row r="66" ht="24" customHeight="1" spans="1:14">
      <c r="A66" s="38" t="s">
        <v>446</v>
      </c>
      <c r="B66" s="43"/>
      <c r="C66" s="44"/>
      <c r="D66" s="40">
        <v>2</v>
      </c>
      <c r="E66" s="41">
        <v>0.96</v>
      </c>
      <c r="F66" s="41">
        <v>0.96</v>
      </c>
      <c r="G66" s="41">
        <v>0.96</v>
      </c>
      <c r="H66" s="45"/>
      <c r="I66" s="45"/>
      <c r="J66" s="45"/>
      <c r="K66" s="45"/>
      <c r="L66" s="45"/>
      <c r="M66" s="45"/>
      <c r="N66" s="50"/>
    </row>
    <row r="67" ht="24" customHeight="1" spans="1:14">
      <c r="A67" s="38" t="s">
        <v>447</v>
      </c>
      <c r="B67" s="43"/>
      <c r="C67" s="44" t="s">
        <v>448</v>
      </c>
      <c r="D67" s="40">
        <v>3</v>
      </c>
      <c r="E67" s="41">
        <v>0.3</v>
      </c>
      <c r="F67" s="41">
        <v>0.3</v>
      </c>
      <c r="G67" s="41">
        <v>0.3</v>
      </c>
      <c r="H67" s="45"/>
      <c r="I67" s="45"/>
      <c r="J67" s="45"/>
      <c r="K67" s="45"/>
      <c r="L67" s="45"/>
      <c r="M67" s="45"/>
      <c r="N67" s="50"/>
    </row>
    <row r="68" ht="24" customHeight="1" spans="1:14">
      <c r="A68" s="38" t="s">
        <v>445</v>
      </c>
      <c r="B68" s="43"/>
      <c r="C68" s="44" t="s">
        <v>443</v>
      </c>
      <c r="D68" s="40">
        <v>1</v>
      </c>
      <c r="E68" s="41">
        <v>0.8375</v>
      </c>
      <c r="F68" s="41">
        <v>0.8375</v>
      </c>
      <c r="G68" s="41">
        <v>0.8375</v>
      </c>
      <c r="H68" s="45"/>
      <c r="I68" s="45"/>
      <c r="J68" s="45"/>
      <c r="K68" s="45"/>
      <c r="L68" s="45"/>
      <c r="M68" s="45"/>
      <c r="N68" s="50"/>
    </row>
    <row r="69" ht="24" customHeight="1" spans="1:14">
      <c r="A69" s="38" t="s">
        <v>445</v>
      </c>
      <c r="B69" s="43"/>
      <c r="C69" s="44" t="s">
        <v>443</v>
      </c>
      <c r="D69" s="40">
        <v>3</v>
      </c>
      <c r="E69" s="41">
        <v>0.111</v>
      </c>
      <c r="F69" s="41">
        <v>0.111</v>
      </c>
      <c r="G69" s="41">
        <v>0.111</v>
      </c>
      <c r="H69" s="45"/>
      <c r="I69" s="45"/>
      <c r="J69" s="45"/>
      <c r="K69" s="45"/>
      <c r="L69" s="45"/>
      <c r="M69" s="45"/>
      <c r="N69" s="50"/>
    </row>
    <row r="70" ht="24" customHeight="1" spans="1:14">
      <c r="A70" s="38" t="s">
        <v>450</v>
      </c>
      <c r="B70" s="43"/>
      <c r="C70" s="44" t="s">
        <v>443</v>
      </c>
      <c r="D70" s="40">
        <v>6</v>
      </c>
      <c r="E70" s="41">
        <v>0.27</v>
      </c>
      <c r="F70" s="41">
        <v>0.27</v>
      </c>
      <c r="G70" s="41">
        <v>0.27</v>
      </c>
      <c r="H70" s="45"/>
      <c r="I70" s="45"/>
      <c r="J70" s="45"/>
      <c r="K70" s="45"/>
      <c r="L70" s="45"/>
      <c r="M70" s="45"/>
      <c r="N70" s="50"/>
    </row>
    <row r="71" ht="24" customHeight="1" spans="1:14">
      <c r="A71" s="38" t="s">
        <v>449</v>
      </c>
      <c r="B71" s="43"/>
      <c r="C71" s="44" t="s">
        <v>435</v>
      </c>
      <c r="D71" s="40">
        <v>5</v>
      </c>
      <c r="E71" s="41">
        <v>0.5</v>
      </c>
      <c r="F71" s="41">
        <v>0.5</v>
      </c>
      <c r="G71" s="41">
        <v>0.5</v>
      </c>
      <c r="H71" s="45"/>
      <c r="I71" s="45"/>
      <c r="J71" s="45"/>
      <c r="K71" s="45"/>
      <c r="L71" s="45"/>
      <c r="M71" s="45"/>
      <c r="N71" s="50"/>
    </row>
    <row r="72" ht="24" customHeight="1" spans="1:14">
      <c r="A72" s="38" t="s">
        <v>442</v>
      </c>
      <c r="B72" s="43"/>
      <c r="C72" s="44" t="s">
        <v>443</v>
      </c>
      <c r="D72" s="40">
        <v>5</v>
      </c>
      <c r="E72" s="41">
        <v>0.5</v>
      </c>
      <c r="F72" s="41">
        <v>0.5</v>
      </c>
      <c r="G72" s="41">
        <v>0.5</v>
      </c>
      <c r="H72" s="45"/>
      <c r="I72" s="45"/>
      <c r="J72" s="45"/>
      <c r="K72" s="45"/>
      <c r="L72" s="45"/>
      <c r="M72" s="45"/>
      <c r="N72" s="50"/>
    </row>
    <row r="73" ht="24" customHeight="1" spans="1:14">
      <c r="A73" s="38" t="s">
        <v>447</v>
      </c>
      <c r="B73" s="43"/>
      <c r="C73" s="44" t="s">
        <v>448</v>
      </c>
      <c r="D73" s="40">
        <v>1</v>
      </c>
      <c r="E73" s="41">
        <v>0.396</v>
      </c>
      <c r="F73" s="41">
        <v>0.396</v>
      </c>
      <c r="G73" s="41">
        <v>0.396</v>
      </c>
      <c r="H73" s="45"/>
      <c r="I73" s="45"/>
      <c r="J73" s="45"/>
      <c r="K73" s="45"/>
      <c r="L73" s="45"/>
      <c r="M73" s="45"/>
      <c r="N73" s="50"/>
    </row>
    <row r="74" ht="24" customHeight="1" spans="1:14">
      <c r="A74" s="38" t="s">
        <v>453</v>
      </c>
      <c r="B74" s="43"/>
      <c r="C74" s="44"/>
      <c r="D74" s="40">
        <v>3</v>
      </c>
      <c r="E74" s="41">
        <v>0.6</v>
      </c>
      <c r="F74" s="41">
        <v>0.6</v>
      </c>
      <c r="G74" s="41">
        <v>0.6</v>
      </c>
      <c r="H74" s="45"/>
      <c r="I74" s="45"/>
      <c r="J74" s="45"/>
      <c r="K74" s="45"/>
      <c r="L74" s="45"/>
      <c r="M74" s="45"/>
      <c r="N74" s="50"/>
    </row>
    <row r="75" ht="24" customHeight="1" spans="1:14">
      <c r="A75" s="38" t="s">
        <v>456</v>
      </c>
      <c r="B75" s="43"/>
      <c r="C75" s="44"/>
      <c r="D75" s="40">
        <v>2</v>
      </c>
      <c r="E75" s="41">
        <v>0.436</v>
      </c>
      <c r="F75" s="41">
        <v>0.436</v>
      </c>
      <c r="G75" s="41">
        <v>0.436</v>
      </c>
      <c r="H75" s="45"/>
      <c r="I75" s="45"/>
      <c r="J75" s="45"/>
      <c r="K75" s="45"/>
      <c r="L75" s="45"/>
      <c r="M75" s="45"/>
      <c r="N75" s="50"/>
    </row>
    <row r="76" ht="24" customHeight="1" spans="1:14">
      <c r="A76" s="38" t="s">
        <v>450</v>
      </c>
      <c r="B76" s="43"/>
      <c r="C76" s="44" t="s">
        <v>451</v>
      </c>
      <c r="D76" s="40">
        <v>1</v>
      </c>
      <c r="E76" s="41">
        <v>0.045</v>
      </c>
      <c r="F76" s="41">
        <v>0.045</v>
      </c>
      <c r="G76" s="41">
        <v>0.045</v>
      </c>
      <c r="H76" s="45"/>
      <c r="I76" s="45"/>
      <c r="J76" s="45"/>
      <c r="K76" s="45"/>
      <c r="L76" s="45"/>
      <c r="M76" s="45"/>
      <c r="N76" s="50"/>
    </row>
    <row r="77" ht="24" customHeight="1" spans="1:14">
      <c r="A77" s="38" t="s">
        <v>447</v>
      </c>
      <c r="B77" s="43"/>
      <c r="C77" s="44" t="s">
        <v>448</v>
      </c>
      <c r="D77" s="40">
        <v>2</v>
      </c>
      <c r="E77" s="41">
        <v>0.2</v>
      </c>
      <c r="F77" s="41">
        <v>0.2</v>
      </c>
      <c r="G77" s="41">
        <v>0.2</v>
      </c>
      <c r="H77" s="45"/>
      <c r="I77" s="45"/>
      <c r="J77" s="45"/>
      <c r="K77" s="45"/>
      <c r="L77" s="45"/>
      <c r="M77" s="45"/>
      <c r="N77" s="50"/>
    </row>
    <row r="78" ht="24" customHeight="1" spans="1:14">
      <c r="A78" s="38" t="s">
        <v>442</v>
      </c>
      <c r="B78" s="43"/>
      <c r="C78" s="44" t="s">
        <v>443</v>
      </c>
      <c r="D78" s="40">
        <v>4</v>
      </c>
      <c r="E78" s="41">
        <v>1.2</v>
      </c>
      <c r="F78" s="41">
        <v>1.2</v>
      </c>
      <c r="G78" s="41">
        <v>1.2</v>
      </c>
      <c r="H78" s="45"/>
      <c r="I78" s="45"/>
      <c r="J78" s="45"/>
      <c r="K78" s="45"/>
      <c r="L78" s="45"/>
      <c r="M78" s="45"/>
      <c r="N78" s="50"/>
    </row>
    <row r="79" ht="24" customHeight="1" spans="1:14">
      <c r="A79" s="38" t="s">
        <v>457</v>
      </c>
      <c r="B79" s="43"/>
      <c r="C79" s="44" t="s">
        <v>435</v>
      </c>
      <c r="D79" s="40">
        <v>1</v>
      </c>
      <c r="E79" s="41">
        <v>0.85</v>
      </c>
      <c r="F79" s="41">
        <v>0.85</v>
      </c>
      <c r="G79" s="41">
        <v>0.85</v>
      </c>
      <c r="H79" s="45"/>
      <c r="I79" s="45"/>
      <c r="J79" s="45"/>
      <c r="K79" s="45"/>
      <c r="L79" s="45"/>
      <c r="M79" s="45"/>
      <c r="N79" s="50"/>
    </row>
    <row r="80" ht="24" customHeight="1" spans="1:14">
      <c r="A80" s="38" t="s">
        <v>456</v>
      </c>
      <c r="B80" s="43"/>
      <c r="C80" s="44" t="s">
        <v>435</v>
      </c>
      <c r="D80" s="40">
        <v>5</v>
      </c>
      <c r="E80" s="41">
        <v>0.299</v>
      </c>
      <c r="F80" s="41">
        <v>0.299</v>
      </c>
      <c r="G80" s="41">
        <v>0.299</v>
      </c>
      <c r="H80" s="45"/>
      <c r="I80" s="45"/>
      <c r="J80" s="45"/>
      <c r="K80" s="45"/>
      <c r="L80" s="45"/>
      <c r="M80" s="45"/>
      <c r="N80" s="50"/>
    </row>
    <row r="81" ht="24" customHeight="1" spans="1:14">
      <c r="A81" s="38" t="s">
        <v>442</v>
      </c>
      <c r="B81" s="43"/>
      <c r="C81" s="44" t="s">
        <v>443</v>
      </c>
      <c r="D81" s="40">
        <v>1</v>
      </c>
      <c r="E81" s="41">
        <v>0.294</v>
      </c>
      <c r="F81" s="41">
        <v>0.294</v>
      </c>
      <c r="G81" s="41">
        <v>0.294</v>
      </c>
      <c r="H81" s="45"/>
      <c r="I81" s="45"/>
      <c r="J81" s="45"/>
      <c r="K81" s="45"/>
      <c r="L81" s="45"/>
      <c r="M81" s="45"/>
      <c r="N81" s="50"/>
    </row>
    <row r="82" ht="24" customHeight="1" spans="1:14">
      <c r="A82" s="38" t="s">
        <v>442</v>
      </c>
      <c r="B82" s="43"/>
      <c r="C82" s="44" t="s">
        <v>443</v>
      </c>
      <c r="D82" s="40">
        <v>3</v>
      </c>
      <c r="E82" s="41">
        <v>1.35</v>
      </c>
      <c r="F82" s="41">
        <v>1.35</v>
      </c>
      <c r="G82" s="41">
        <v>1.35</v>
      </c>
      <c r="H82" s="45"/>
      <c r="I82" s="45"/>
      <c r="J82" s="45"/>
      <c r="K82" s="45"/>
      <c r="L82" s="45"/>
      <c r="M82" s="45"/>
      <c r="N82" s="50"/>
    </row>
    <row r="83" ht="24" customHeight="1" spans="1:14">
      <c r="A83" s="38" t="s">
        <v>445</v>
      </c>
      <c r="B83" s="43"/>
      <c r="C83" s="44" t="s">
        <v>443</v>
      </c>
      <c r="D83" s="40">
        <v>2</v>
      </c>
      <c r="E83" s="41">
        <v>0.236</v>
      </c>
      <c r="F83" s="41">
        <v>0.236</v>
      </c>
      <c r="G83" s="41">
        <v>0.236</v>
      </c>
      <c r="H83" s="45"/>
      <c r="I83" s="45"/>
      <c r="J83" s="45"/>
      <c r="K83" s="45"/>
      <c r="L83" s="45"/>
      <c r="M83" s="45"/>
      <c r="N83" s="50"/>
    </row>
    <row r="84" ht="24" customHeight="1" spans="1:14">
      <c r="A84" s="38" t="s">
        <v>444</v>
      </c>
      <c r="B84" s="43"/>
      <c r="C84" s="44" t="s">
        <v>443</v>
      </c>
      <c r="D84" s="40">
        <v>1</v>
      </c>
      <c r="E84" s="41">
        <v>0.25</v>
      </c>
      <c r="F84" s="41">
        <v>0.25</v>
      </c>
      <c r="G84" s="41">
        <v>0.25</v>
      </c>
      <c r="H84" s="45"/>
      <c r="I84" s="45"/>
      <c r="J84" s="45"/>
      <c r="K84" s="45"/>
      <c r="L84" s="45"/>
      <c r="M84" s="45"/>
      <c r="N84" s="50"/>
    </row>
    <row r="85" ht="24" customHeight="1" spans="1:14">
      <c r="A85" s="38" t="s">
        <v>441</v>
      </c>
      <c r="B85" s="43"/>
      <c r="C85" s="44"/>
      <c r="D85" s="40">
        <v>1</v>
      </c>
      <c r="E85" s="41">
        <v>21</v>
      </c>
      <c r="F85" s="41">
        <v>21</v>
      </c>
      <c r="G85" s="41">
        <v>21</v>
      </c>
      <c r="H85" s="45"/>
      <c r="I85" s="45"/>
      <c r="J85" s="45"/>
      <c r="K85" s="45"/>
      <c r="L85" s="45"/>
      <c r="M85" s="45"/>
      <c r="N85" s="50"/>
    </row>
    <row r="86" ht="24" customHeight="1" spans="1:14">
      <c r="A86" s="38" t="s">
        <v>439</v>
      </c>
      <c r="B86" s="43"/>
      <c r="C86" s="44"/>
      <c r="D86" s="40">
        <v>1</v>
      </c>
      <c r="E86" s="41">
        <v>19</v>
      </c>
      <c r="F86" s="41">
        <v>19</v>
      </c>
      <c r="G86" s="41">
        <v>19</v>
      </c>
      <c r="H86" s="45"/>
      <c r="I86" s="45"/>
      <c r="J86" s="45"/>
      <c r="K86" s="45"/>
      <c r="L86" s="45"/>
      <c r="M86" s="45"/>
      <c r="N86" s="50"/>
    </row>
    <row r="87" ht="24" customHeight="1" spans="1:14">
      <c r="A87" s="38" t="s">
        <v>440</v>
      </c>
      <c r="B87" s="43"/>
      <c r="C87" s="44"/>
      <c r="D87" s="40">
        <v>1</v>
      </c>
      <c r="E87" s="41">
        <v>18</v>
      </c>
      <c r="F87" s="41">
        <v>18</v>
      </c>
      <c r="G87" s="41">
        <v>18</v>
      </c>
      <c r="H87" s="45"/>
      <c r="I87" s="45"/>
      <c r="J87" s="45"/>
      <c r="K87" s="45"/>
      <c r="L87" s="45"/>
      <c r="M87" s="45"/>
      <c r="N87" s="50"/>
    </row>
    <row r="88" ht="24" customHeight="1" spans="1:14">
      <c r="A88" s="38" t="s">
        <v>458</v>
      </c>
      <c r="B88" s="43"/>
      <c r="C88" s="44"/>
      <c r="D88" s="40">
        <v>1</v>
      </c>
      <c r="E88" s="41">
        <v>0.02</v>
      </c>
      <c r="F88" s="41">
        <v>0.02</v>
      </c>
      <c r="G88" s="41">
        <v>0.02</v>
      </c>
      <c r="H88" s="45"/>
      <c r="I88" s="45"/>
      <c r="J88" s="45"/>
      <c r="K88" s="45"/>
      <c r="L88" s="45"/>
      <c r="M88" s="45"/>
      <c r="N88" s="50"/>
    </row>
    <row r="89" ht="24" customHeight="1" spans="1:14">
      <c r="A89" s="38" t="s">
        <v>459</v>
      </c>
      <c r="B89" s="43"/>
      <c r="C89" s="44"/>
      <c r="D89" s="40">
        <v>1</v>
      </c>
      <c r="E89" s="41">
        <v>0.25</v>
      </c>
      <c r="F89" s="41">
        <v>0.25</v>
      </c>
      <c r="G89" s="41">
        <v>0.25</v>
      </c>
      <c r="H89" s="45"/>
      <c r="I89" s="45"/>
      <c r="J89" s="45"/>
      <c r="K89" s="45"/>
      <c r="L89" s="45"/>
      <c r="M89" s="45"/>
      <c r="N89" s="50"/>
    </row>
    <row r="90" ht="24" customHeight="1" spans="1:14">
      <c r="A90" s="38" t="s">
        <v>460</v>
      </c>
      <c r="B90" s="43"/>
      <c r="C90" s="44"/>
      <c r="D90" s="40">
        <v>1</v>
      </c>
      <c r="E90" s="41">
        <v>32.98</v>
      </c>
      <c r="F90" s="41">
        <v>32.98</v>
      </c>
      <c r="G90" s="41">
        <v>32.98</v>
      </c>
      <c r="H90" s="45"/>
      <c r="I90" s="45"/>
      <c r="J90" s="45"/>
      <c r="K90" s="45"/>
      <c r="L90" s="45"/>
      <c r="M90" s="45"/>
      <c r="N90" s="50"/>
    </row>
    <row r="91" ht="24" customHeight="1" spans="1:14">
      <c r="A91" s="38" t="s">
        <v>461</v>
      </c>
      <c r="B91" s="43"/>
      <c r="C91" s="44"/>
      <c r="D91" s="40">
        <v>1</v>
      </c>
      <c r="E91" s="41">
        <v>26.5</v>
      </c>
      <c r="F91" s="41">
        <v>26.5</v>
      </c>
      <c r="G91" s="41">
        <v>26.5</v>
      </c>
      <c r="H91" s="45"/>
      <c r="I91" s="45"/>
      <c r="J91" s="45"/>
      <c r="K91" s="45"/>
      <c r="L91" s="45"/>
      <c r="M91" s="45"/>
      <c r="N91" s="50"/>
    </row>
    <row r="92" ht="24" customHeight="1" spans="1:14">
      <c r="A92" s="38" t="s">
        <v>462</v>
      </c>
      <c r="B92" s="43"/>
      <c r="C92" s="44"/>
      <c r="D92" s="40">
        <v>1</v>
      </c>
      <c r="E92" s="41">
        <v>62.3</v>
      </c>
      <c r="F92" s="41">
        <v>62.3</v>
      </c>
      <c r="G92" s="41">
        <v>62.3</v>
      </c>
      <c r="H92" s="45"/>
      <c r="I92" s="45"/>
      <c r="J92" s="45"/>
      <c r="K92" s="45"/>
      <c r="L92" s="45"/>
      <c r="M92" s="45"/>
      <c r="N92" s="50"/>
    </row>
    <row r="93" ht="24" customHeight="1" spans="1:14">
      <c r="A93" s="38" t="s">
        <v>462</v>
      </c>
      <c r="B93" s="43"/>
      <c r="C93" s="44"/>
      <c r="D93" s="40">
        <v>1</v>
      </c>
      <c r="E93" s="41">
        <v>30.1</v>
      </c>
      <c r="F93" s="41">
        <v>30.1</v>
      </c>
      <c r="G93" s="41">
        <v>30.1</v>
      </c>
      <c r="H93" s="45"/>
      <c r="I93" s="45"/>
      <c r="J93" s="45"/>
      <c r="K93" s="45"/>
      <c r="L93" s="45"/>
      <c r="M93" s="45"/>
      <c r="N93" s="50"/>
    </row>
    <row r="94" ht="24" customHeight="1" spans="1:14">
      <c r="A94" s="38" t="s">
        <v>462</v>
      </c>
      <c r="B94" s="43"/>
      <c r="C94" s="44"/>
      <c r="D94" s="40">
        <v>1</v>
      </c>
      <c r="E94" s="41">
        <v>49.8</v>
      </c>
      <c r="F94" s="41">
        <v>49.8</v>
      </c>
      <c r="G94" s="41">
        <v>49.8</v>
      </c>
      <c r="H94" s="45"/>
      <c r="I94" s="45"/>
      <c r="J94" s="45"/>
      <c r="K94" s="45"/>
      <c r="L94" s="45"/>
      <c r="M94" s="45"/>
      <c r="N94" s="50"/>
    </row>
    <row r="95" ht="24" customHeight="1" spans="1:14">
      <c r="A95" s="38" t="s">
        <v>463</v>
      </c>
      <c r="B95" s="43"/>
      <c r="C95" s="44"/>
      <c r="D95" s="40">
        <v>1</v>
      </c>
      <c r="E95" s="41">
        <v>59.2829</v>
      </c>
      <c r="F95" s="41">
        <v>59.2829</v>
      </c>
      <c r="G95" s="41">
        <v>59.2829</v>
      </c>
      <c r="H95" s="45"/>
      <c r="I95" s="45"/>
      <c r="J95" s="45"/>
      <c r="K95" s="45"/>
      <c r="L95" s="45"/>
      <c r="M95" s="45"/>
      <c r="N95" s="50"/>
    </row>
    <row r="96" ht="24" customHeight="1" spans="1:14">
      <c r="A96" s="38" t="s">
        <v>464</v>
      </c>
      <c r="B96" s="43"/>
      <c r="C96" s="44"/>
      <c r="D96" s="40">
        <v>1</v>
      </c>
      <c r="E96" s="41">
        <v>62.4992</v>
      </c>
      <c r="F96" s="41">
        <v>62.4992</v>
      </c>
      <c r="G96" s="41">
        <v>62.4992</v>
      </c>
      <c r="H96" s="45"/>
      <c r="I96" s="45"/>
      <c r="J96" s="45"/>
      <c r="K96" s="45"/>
      <c r="L96" s="45"/>
      <c r="M96" s="45"/>
      <c r="N96" s="50"/>
    </row>
    <row r="97" ht="24" customHeight="1" spans="1:14">
      <c r="A97" s="38" t="s">
        <v>464</v>
      </c>
      <c r="B97" s="43"/>
      <c r="C97" s="44"/>
      <c r="D97" s="40">
        <v>1</v>
      </c>
      <c r="E97" s="41">
        <v>158</v>
      </c>
      <c r="F97" s="41">
        <v>158</v>
      </c>
      <c r="G97" s="41">
        <v>158</v>
      </c>
      <c r="H97" s="45"/>
      <c r="I97" s="45"/>
      <c r="J97" s="45"/>
      <c r="K97" s="45"/>
      <c r="L97" s="45"/>
      <c r="M97" s="45"/>
      <c r="N97" s="50"/>
    </row>
    <row r="98" ht="24" customHeight="1" spans="1:14">
      <c r="A98" s="38" t="s">
        <v>460</v>
      </c>
      <c r="B98" s="43"/>
      <c r="C98" s="44"/>
      <c r="D98" s="40">
        <v>1</v>
      </c>
      <c r="E98" s="41">
        <v>30.4986</v>
      </c>
      <c r="F98" s="41">
        <v>30.4986</v>
      </c>
      <c r="G98" s="41">
        <v>30.4986</v>
      </c>
      <c r="H98" s="45"/>
      <c r="I98" s="45"/>
      <c r="J98" s="45"/>
      <c r="K98" s="45"/>
      <c r="L98" s="45"/>
      <c r="M98" s="45"/>
      <c r="N98" s="50"/>
    </row>
    <row r="99" ht="24" customHeight="1" spans="1:14">
      <c r="A99" s="38" t="s">
        <v>464</v>
      </c>
      <c r="B99" s="43"/>
      <c r="C99" s="44"/>
      <c r="D99" s="40">
        <v>1</v>
      </c>
      <c r="E99" s="41">
        <v>37.125</v>
      </c>
      <c r="F99" s="41">
        <v>37.125</v>
      </c>
      <c r="G99" s="41">
        <v>37.125</v>
      </c>
      <c r="H99" s="45"/>
      <c r="I99" s="45"/>
      <c r="J99" s="45"/>
      <c r="K99" s="45"/>
      <c r="L99" s="45"/>
      <c r="M99" s="45"/>
      <c r="N99" s="50"/>
    </row>
    <row r="100" ht="24" customHeight="1" spans="1:14">
      <c r="A100" s="38" t="s">
        <v>462</v>
      </c>
      <c r="B100" s="43"/>
      <c r="C100" s="44"/>
      <c r="D100" s="40">
        <v>1</v>
      </c>
      <c r="E100" s="41">
        <v>19.93</v>
      </c>
      <c r="F100" s="41">
        <v>19.93</v>
      </c>
      <c r="G100" s="41">
        <v>19.93</v>
      </c>
      <c r="H100" s="45"/>
      <c r="I100" s="45"/>
      <c r="J100" s="45"/>
      <c r="K100" s="45"/>
      <c r="L100" s="45"/>
      <c r="M100" s="45"/>
      <c r="N100" s="50"/>
    </row>
    <row r="101" ht="24" customHeight="1" spans="1:14">
      <c r="A101" s="38" t="s">
        <v>460</v>
      </c>
      <c r="B101" s="43"/>
      <c r="C101" s="44"/>
      <c r="D101" s="40">
        <v>1</v>
      </c>
      <c r="E101" s="41">
        <v>4.5</v>
      </c>
      <c r="F101" s="41">
        <v>4.5</v>
      </c>
      <c r="G101" s="41">
        <v>4.5</v>
      </c>
      <c r="H101" s="45"/>
      <c r="I101" s="45"/>
      <c r="J101" s="45"/>
      <c r="K101" s="45"/>
      <c r="L101" s="45"/>
      <c r="M101" s="45"/>
      <c r="N101" s="50"/>
    </row>
    <row r="102" ht="24" customHeight="1" spans="1:14">
      <c r="A102" s="38" t="s">
        <v>445</v>
      </c>
      <c r="B102" s="43"/>
      <c r="C102" s="44" t="s">
        <v>443</v>
      </c>
      <c r="D102" s="40">
        <v>78</v>
      </c>
      <c r="E102" s="41">
        <v>7.02</v>
      </c>
      <c r="F102" s="41">
        <v>7.02</v>
      </c>
      <c r="G102" s="41">
        <v>7.02</v>
      </c>
      <c r="H102" s="45"/>
      <c r="I102" s="45"/>
      <c r="J102" s="45"/>
      <c r="K102" s="45"/>
      <c r="L102" s="45"/>
      <c r="M102" s="45"/>
      <c r="N102" s="50"/>
    </row>
    <row r="103" ht="24" customHeight="1" spans="1:14">
      <c r="A103" s="38" t="s">
        <v>447</v>
      </c>
      <c r="B103" s="43"/>
      <c r="C103" s="44" t="s">
        <v>448</v>
      </c>
      <c r="D103" s="40">
        <v>96</v>
      </c>
      <c r="E103" s="41">
        <v>4.32</v>
      </c>
      <c r="F103" s="41">
        <v>4.32</v>
      </c>
      <c r="G103" s="41">
        <v>4.32</v>
      </c>
      <c r="H103" s="45"/>
      <c r="I103" s="45"/>
      <c r="J103" s="45"/>
      <c r="K103" s="45"/>
      <c r="L103" s="45"/>
      <c r="M103" s="45"/>
      <c r="N103" s="50"/>
    </row>
    <row r="104" ht="24" customHeight="1" spans="1:14">
      <c r="A104" s="38" t="s">
        <v>445</v>
      </c>
      <c r="B104" s="43"/>
      <c r="C104" s="44" t="s">
        <v>448</v>
      </c>
      <c r="D104" s="40">
        <v>4</v>
      </c>
      <c r="E104" s="41">
        <v>0.904</v>
      </c>
      <c r="F104" s="41">
        <v>0.904</v>
      </c>
      <c r="G104" s="41">
        <v>0.904</v>
      </c>
      <c r="H104" s="45"/>
      <c r="I104" s="45"/>
      <c r="J104" s="45"/>
      <c r="K104" s="45"/>
      <c r="L104" s="45"/>
      <c r="M104" s="45"/>
      <c r="N104" s="50"/>
    </row>
    <row r="105" ht="24" customHeight="1" spans="1:14">
      <c r="A105" s="38" t="s">
        <v>447</v>
      </c>
      <c r="B105" s="43"/>
      <c r="C105" s="44" t="s">
        <v>448</v>
      </c>
      <c r="D105" s="40">
        <v>2</v>
      </c>
      <c r="E105" s="41">
        <v>0.164</v>
      </c>
      <c r="F105" s="41">
        <v>0.164</v>
      </c>
      <c r="G105" s="41">
        <v>0.164</v>
      </c>
      <c r="H105" s="45"/>
      <c r="I105" s="45"/>
      <c r="J105" s="45"/>
      <c r="K105" s="45"/>
      <c r="L105" s="45"/>
      <c r="M105" s="45"/>
      <c r="N105" s="50"/>
    </row>
    <row r="106" ht="24" customHeight="1" spans="1:14">
      <c r="A106" s="38" t="s">
        <v>445</v>
      </c>
      <c r="B106" s="43"/>
      <c r="C106" s="44" t="s">
        <v>443</v>
      </c>
      <c r="D106" s="40">
        <v>2</v>
      </c>
      <c r="E106" s="41">
        <v>0.572</v>
      </c>
      <c r="F106" s="41">
        <v>0.572</v>
      </c>
      <c r="G106" s="41">
        <v>0.572</v>
      </c>
      <c r="H106" s="45"/>
      <c r="I106" s="45"/>
      <c r="J106" s="45"/>
      <c r="K106" s="45"/>
      <c r="L106" s="45"/>
      <c r="M106" s="45"/>
      <c r="N106" s="50"/>
    </row>
    <row r="107" ht="24" customHeight="1" spans="1:14">
      <c r="A107" s="38" t="s">
        <v>447</v>
      </c>
      <c r="B107" s="43"/>
      <c r="C107" s="44" t="s">
        <v>443</v>
      </c>
      <c r="D107" s="40">
        <v>229</v>
      </c>
      <c r="E107" s="41">
        <v>10.305</v>
      </c>
      <c r="F107" s="41">
        <v>10.305</v>
      </c>
      <c r="G107" s="41">
        <v>10.305</v>
      </c>
      <c r="H107" s="45"/>
      <c r="I107" s="45"/>
      <c r="J107" s="45"/>
      <c r="K107" s="45"/>
      <c r="L107" s="45"/>
      <c r="M107" s="45"/>
      <c r="N107" s="50"/>
    </row>
    <row r="108" ht="24" customHeight="1" spans="1:14">
      <c r="A108" s="38" t="s">
        <v>445</v>
      </c>
      <c r="B108" s="43"/>
      <c r="C108" s="44" t="s">
        <v>443</v>
      </c>
      <c r="D108" s="40">
        <v>108</v>
      </c>
      <c r="E108" s="41">
        <v>9.396</v>
      </c>
      <c r="F108" s="41">
        <v>9.396</v>
      </c>
      <c r="G108" s="41">
        <v>9.396</v>
      </c>
      <c r="H108" s="45"/>
      <c r="I108" s="45"/>
      <c r="J108" s="45"/>
      <c r="K108" s="45"/>
      <c r="L108" s="45"/>
      <c r="M108" s="45"/>
      <c r="N108" s="50"/>
    </row>
    <row r="109" ht="24" customHeight="1" spans="1:14">
      <c r="A109" s="38" t="s">
        <v>445</v>
      </c>
      <c r="B109" s="43"/>
      <c r="C109" s="44" t="s">
        <v>443</v>
      </c>
      <c r="D109" s="40">
        <v>4</v>
      </c>
      <c r="E109" s="41">
        <v>0.272</v>
      </c>
      <c r="F109" s="41">
        <v>0.272</v>
      </c>
      <c r="G109" s="41">
        <v>0.272</v>
      </c>
      <c r="H109" s="45"/>
      <c r="I109" s="45"/>
      <c r="J109" s="45"/>
      <c r="K109" s="45"/>
      <c r="L109" s="45"/>
      <c r="M109" s="45"/>
      <c r="N109" s="50"/>
    </row>
    <row r="110" ht="24" customHeight="1" spans="1:14">
      <c r="A110" s="38" t="s">
        <v>465</v>
      </c>
      <c r="B110" s="43"/>
      <c r="C110" s="44"/>
      <c r="D110" s="40">
        <v>1</v>
      </c>
      <c r="E110" s="41">
        <v>130</v>
      </c>
      <c r="F110" s="41">
        <v>130</v>
      </c>
      <c r="G110" s="41">
        <v>130</v>
      </c>
      <c r="H110" s="45"/>
      <c r="I110" s="45"/>
      <c r="J110" s="45"/>
      <c r="K110" s="45"/>
      <c r="L110" s="45"/>
      <c r="M110" s="45"/>
      <c r="N110" s="50"/>
    </row>
    <row r="111" ht="24" customHeight="1" spans="1:14">
      <c r="A111" s="38" t="s">
        <v>466</v>
      </c>
      <c r="B111" s="43"/>
      <c r="C111" s="44"/>
      <c r="D111" s="40">
        <v>1</v>
      </c>
      <c r="E111" s="41">
        <v>90</v>
      </c>
      <c r="F111" s="41">
        <v>90</v>
      </c>
      <c r="G111" s="41">
        <v>90</v>
      </c>
      <c r="H111" s="45"/>
      <c r="I111" s="45"/>
      <c r="J111" s="45"/>
      <c r="K111" s="45"/>
      <c r="L111" s="45"/>
      <c r="M111" s="45"/>
      <c r="N111" s="50"/>
    </row>
    <row r="112" ht="24" customHeight="1" spans="1:14">
      <c r="A112" s="38" t="s">
        <v>467</v>
      </c>
      <c r="B112" s="43"/>
      <c r="C112" s="44"/>
      <c r="D112" s="40">
        <v>1</v>
      </c>
      <c r="E112" s="41">
        <v>30</v>
      </c>
      <c r="F112" s="41">
        <v>30</v>
      </c>
      <c r="G112" s="41">
        <v>30</v>
      </c>
      <c r="H112" s="45"/>
      <c r="I112" s="45"/>
      <c r="J112" s="45"/>
      <c r="K112" s="45"/>
      <c r="L112" s="45"/>
      <c r="M112" s="45"/>
      <c r="N112" s="50"/>
    </row>
    <row r="113" ht="24" customHeight="1" spans="1:14">
      <c r="A113" s="38" t="s">
        <v>467</v>
      </c>
      <c r="B113" s="43"/>
      <c r="C113" s="44"/>
      <c r="D113" s="40">
        <v>1</v>
      </c>
      <c r="E113" s="41">
        <v>50</v>
      </c>
      <c r="F113" s="41">
        <v>50</v>
      </c>
      <c r="G113" s="41">
        <v>50</v>
      </c>
      <c r="H113" s="45"/>
      <c r="I113" s="45"/>
      <c r="J113" s="45"/>
      <c r="K113" s="45"/>
      <c r="L113" s="45"/>
      <c r="M113" s="45"/>
      <c r="N113" s="50"/>
    </row>
    <row r="114" ht="24" customHeight="1" spans="1:14">
      <c r="A114" s="38" t="s">
        <v>468</v>
      </c>
      <c r="B114" s="43"/>
      <c r="C114" s="44" t="s">
        <v>435</v>
      </c>
      <c r="D114" s="40">
        <v>25</v>
      </c>
      <c r="E114" s="41">
        <v>57.5</v>
      </c>
      <c r="F114" s="41">
        <v>57.5</v>
      </c>
      <c r="G114" s="41">
        <v>57.5</v>
      </c>
      <c r="H114" s="45"/>
      <c r="I114" s="45"/>
      <c r="J114" s="45"/>
      <c r="K114" s="45"/>
      <c r="L114" s="45"/>
      <c r="M114" s="45"/>
      <c r="N114" s="50"/>
    </row>
    <row r="115" ht="24" customHeight="1" spans="1:14">
      <c r="A115" s="38" t="s">
        <v>469</v>
      </c>
      <c r="B115" s="43"/>
      <c r="C115" s="44" t="s">
        <v>470</v>
      </c>
      <c r="D115" s="40">
        <v>2</v>
      </c>
      <c r="E115" s="41">
        <v>35.96</v>
      </c>
      <c r="F115" s="41">
        <v>35.96</v>
      </c>
      <c r="G115" s="41">
        <v>35.96</v>
      </c>
      <c r="H115" s="45"/>
      <c r="I115" s="45"/>
      <c r="J115" s="45"/>
      <c r="K115" s="45"/>
      <c r="L115" s="45"/>
      <c r="M115" s="45"/>
      <c r="N115" s="50"/>
    </row>
    <row r="116" ht="24" customHeight="1" spans="1:14">
      <c r="A116" s="38" t="s">
        <v>439</v>
      </c>
      <c r="B116" s="43"/>
      <c r="C116" s="44"/>
      <c r="D116" s="40">
        <v>2</v>
      </c>
      <c r="E116" s="41">
        <v>0.8937</v>
      </c>
      <c r="F116" s="41">
        <v>0.8937</v>
      </c>
      <c r="G116" s="41">
        <v>0.8937</v>
      </c>
      <c r="H116" s="45"/>
      <c r="I116" s="45"/>
      <c r="J116" s="45"/>
      <c r="K116" s="45"/>
      <c r="L116" s="45"/>
      <c r="M116" s="45"/>
      <c r="N116" s="50"/>
    </row>
    <row r="117" ht="24" customHeight="1" spans="1:14">
      <c r="A117" s="51" t="s">
        <v>79</v>
      </c>
      <c r="B117" s="52"/>
      <c r="C117" s="52"/>
      <c r="D117" s="53"/>
      <c r="E117" s="54">
        <f>SUM(E7:E116)</f>
        <v>1171.1177</v>
      </c>
      <c r="F117" s="54">
        <f>SUM(F7:F116)</f>
        <v>1171.1177</v>
      </c>
      <c r="G117" s="54">
        <f>SUM(G7:G116)</f>
        <v>1171.1177</v>
      </c>
      <c r="H117" s="55"/>
      <c r="I117" s="55"/>
      <c r="J117" s="55"/>
      <c r="K117" s="55"/>
      <c r="L117" s="55"/>
      <c r="M117" s="55"/>
      <c r="N117" s="56"/>
    </row>
  </sheetData>
  <mergeCells count="11">
    <mergeCell ref="A2:N2"/>
    <mergeCell ref="A3:N3"/>
    <mergeCell ref="A117:D117"/>
    <mergeCell ref="A4:A6"/>
    <mergeCell ref="B4:B6"/>
    <mergeCell ref="C4:C6"/>
    <mergeCell ref="D4:D6"/>
    <mergeCell ref="E5:E6"/>
    <mergeCell ref="L5:L6"/>
    <mergeCell ref="M5:M6"/>
    <mergeCell ref="N4:N6"/>
  </mergeCells>
  <printOptions horizontalCentered="1"/>
  <pageMargins left="0.393055555555556" right="0.393055555555556" top="0.393055555555556" bottom="0.393055555555556" header="0.511805555555556" footer="0.511805555555556"/>
  <pageSetup paperSize="9" orientation="landscape"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view="pageBreakPreview" zoomScaleNormal="100" zoomScaleSheetLayoutView="100" topLeftCell="A7" workbookViewId="0">
      <selection activeCell="A24" sqref="A7:A24"/>
    </sheetView>
  </sheetViews>
  <sheetFormatPr defaultColWidth="9" defaultRowHeight="14.25"/>
  <cols>
    <col min="1" max="1" width="50.875" customWidth="1"/>
    <col min="2" max="5" width="8.625" customWidth="1"/>
    <col min="7" max="12" width="5.625" customWidth="1"/>
  </cols>
  <sheetData>
    <row r="1" ht="31.5" customHeight="1" spans="1:12">
      <c r="A1" s="1" t="s">
        <v>471</v>
      </c>
      <c r="B1" s="2"/>
      <c r="C1" s="2"/>
      <c r="D1" s="3"/>
      <c r="E1" s="2"/>
      <c r="F1" s="2"/>
      <c r="G1" s="2"/>
      <c r="H1" s="3"/>
      <c r="I1" s="2"/>
      <c r="J1" s="2"/>
      <c r="K1" s="2"/>
      <c r="L1" s="2"/>
    </row>
    <row r="2" ht="29.25" customHeight="1" spans="1:12">
      <c r="A2" s="4" t="s">
        <v>472</v>
      </c>
      <c r="B2" s="4"/>
      <c r="C2" s="4"/>
      <c r="D2" s="4"/>
      <c r="E2" s="4"/>
      <c r="F2" s="4"/>
      <c r="G2" s="4"/>
      <c r="H2" s="4"/>
      <c r="I2" s="4"/>
      <c r="J2" s="4"/>
      <c r="K2" s="4"/>
      <c r="L2" s="4"/>
    </row>
    <row r="3" ht="26.25" customHeight="1" spans="1:12">
      <c r="A3" s="5"/>
      <c r="B3" s="5"/>
      <c r="C3" s="5"/>
      <c r="D3" s="6"/>
      <c r="E3" s="5"/>
      <c r="F3" s="5"/>
      <c r="G3" s="5"/>
      <c r="H3" s="6"/>
      <c r="I3" s="5"/>
      <c r="J3" s="5"/>
      <c r="K3" s="2"/>
      <c r="L3" s="24" t="s">
        <v>2</v>
      </c>
    </row>
    <row r="4" ht="24" customHeight="1" spans="1:12">
      <c r="A4" s="7" t="s">
        <v>473</v>
      </c>
      <c r="B4" s="7" t="s">
        <v>474</v>
      </c>
      <c r="C4" s="8" t="s">
        <v>421</v>
      </c>
      <c r="D4" s="8"/>
      <c r="E4" s="8"/>
      <c r="F4" s="8"/>
      <c r="G4" s="8"/>
      <c r="H4" s="8"/>
      <c r="I4" s="8"/>
      <c r="J4" s="8"/>
      <c r="K4" s="8"/>
      <c r="L4" s="7" t="s">
        <v>99</v>
      </c>
    </row>
    <row r="5" ht="25.5" customHeight="1" spans="1:12">
      <c r="A5" s="9"/>
      <c r="B5" s="9"/>
      <c r="C5" s="10" t="s">
        <v>423</v>
      </c>
      <c r="D5" s="11" t="s">
        <v>475</v>
      </c>
      <c r="E5" s="12"/>
      <c r="F5" s="12"/>
      <c r="G5" s="12"/>
      <c r="H5" s="12"/>
      <c r="I5" s="25"/>
      <c r="J5" s="26" t="s">
        <v>424</v>
      </c>
      <c r="K5" s="26" t="s">
        <v>425</v>
      </c>
      <c r="L5" s="9"/>
    </row>
    <row r="6" ht="81" customHeight="1" spans="1:12">
      <c r="A6" s="13"/>
      <c r="B6" s="13"/>
      <c r="C6" s="10"/>
      <c r="D6" s="14" t="s">
        <v>426</v>
      </c>
      <c r="E6" s="10" t="s">
        <v>427</v>
      </c>
      <c r="F6" s="10" t="s">
        <v>428</v>
      </c>
      <c r="G6" s="10" t="s">
        <v>429</v>
      </c>
      <c r="H6" s="10" t="s">
        <v>430</v>
      </c>
      <c r="I6" s="27" t="s">
        <v>476</v>
      </c>
      <c r="J6" s="28"/>
      <c r="K6" s="28"/>
      <c r="L6" s="13"/>
    </row>
    <row r="7" ht="32.25" customHeight="1" spans="1:12">
      <c r="A7" s="15" t="s">
        <v>405</v>
      </c>
      <c r="B7" s="16"/>
      <c r="C7" s="17">
        <v>2.88</v>
      </c>
      <c r="D7" s="17">
        <v>2.88</v>
      </c>
      <c r="E7" s="17">
        <v>2.88</v>
      </c>
      <c r="F7" s="16"/>
      <c r="G7" s="16"/>
      <c r="H7" s="18"/>
      <c r="I7" s="16"/>
      <c r="J7" s="16"/>
      <c r="K7" s="16"/>
      <c r="L7" s="16"/>
    </row>
    <row r="8" ht="32.25" customHeight="1" spans="1:12">
      <c r="A8" s="15" t="s">
        <v>400</v>
      </c>
      <c r="B8" s="16"/>
      <c r="C8" s="17">
        <v>0.8</v>
      </c>
      <c r="D8" s="17">
        <v>0.8</v>
      </c>
      <c r="E8" s="17">
        <v>0.8</v>
      </c>
      <c r="F8" s="16"/>
      <c r="G8" s="16"/>
      <c r="H8" s="18"/>
      <c r="I8" s="16"/>
      <c r="J8" s="16"/>
      <c r="K8" s="16"/>
      <c r="L8" s="16"/>
    </row>
    <row r="9" ht="32.25" customHeight="1" spans="1:12">
      <c r="A9" s="15" t="s">
        <v>403</v>
      </c>
      <c r="B9" s="16"/>
      <c r="C9" s="17">
        <v>0.8</v>
      </c>
      <c r="D9" s="17">
        <v>0.8</v>
      </c>
      <c r="E9" s="17">
        <v>0.8</v>
      </c>
      <c r="F9" s="16"/>
      <c r="G9" s="16"/>
      <c r="H9" s="18"/>
      <c r="I9" s="16"/>
      <c r="J9" s="16"/>
      <c r="K9" s="16"/>
      <c r="L9" s="16"/>
    </row>
    <row r="10" ht="32.25" customHeight="1" spans="1:12">
      <c r="A10" s="15" t="s">
        <v>441</v>
      </c>
      <c r="B10" s="16"/>
      <c r="C10" s="17">
        <v>21</v>
      </c>
      <c r="D10" s="17">
        <v>21</v>
      </c>
      <c r="E10" s="17">
        <v>21</v>
      </c>
      <c r="F10" s="16"/>
      <c r="G10" s="16"/>
      <c r="H10" s="18"/>
      <c r="I10" s="16"/>
      <c r="J10" s="16"/>
      <c r="K10" s="16"/>
      <c r="L10" s="16"/>
    </row>
    <row r="11" ht="32.25" customHeight="1" spans="1:12">
      <c r="A11" s="15" t="s">
        <v>275</v>
      </c>
      <c r="B11" s="16"/>
      <c r="C11" s="17">
        <v>32.98</v>
      </c>
      <c r="D11" s="17">
        <v>32.98</v>
      </c>
      <c r="E11" s="17">
        <v>32.98</v>
      </c>
      <c r="F11" s="16"/>
      <c r="G11" s="16"/>
      <c r="H11" s="18"/>
      <c r="I11" s="16"/>
      <c r="J11" s="16"/>
      <c r="K11" s="16"/>
      <c r="L11" s="16"/>
    </row>
    <row r="12" ht="32.25" customHeight="1" spans="1:12">
      <c r="A12" s="15" t="s">
        <v>272</v>
      </c>
      <c r="B12" s="16"/>
      <c r="C12" s="17">
        <v>26.5</v>
      </c>
      <c r="D12" s="17">
        <v>26.5</v>
      </c>
      <c r="E12" s="17">
        <v>26.5</v>
      </c>
      <c r="F12" s="16"/>
      <c r="G12" s="16"/>
      <c r="H12" s="18"/>
      <c r="I12" s="16"/>
      <c r="J12" s="16"/>
      <c r="K12" s="16"/>
      <c r="L12" s="16"/>
    </row>
    <row r="13" ht="32.25" customHeight="1" spans="1:12">
      <c r="A13" s="15" t="s">
        <v>296</v>
      </c>
      <c r="B13" s="16"/>
      <c r="C13" s="17">
        <v>62.3</v>
      </c>
      <c r="D13" s="17">
        <v>62.3</v>
      </c>
      <c r="E13" s="17">
        <v>62.3</v>
      </c>
      <c r="F13" s="16"/>
      <c r="G13" s="16"/>
      <c r="H13" s="18"/>
      <c r="I13" s="16"/>
      <c r="J13" s="16"/>
      <c r="K13" s="16"/>
      <c r="L13" s="16"/>
    </row>
    <row r="14" ht="32.25" customHeight="1" spans="1:12">
      <c r="A14" s="15" t="s">
        <v>308</v>
      </c>
      <c r="B14" s="16"/>
      <c r="C14" s="17">
        <v>44.96</v>
      </c>
      <c r="D14" s="17">
        <v>44.96</v>
      </c>
      <c r="E14" s="17">
        <v>44.96</v>
      </c>
      <c r="F14" s="16"/>
      <c r="G14" s="16"/>
      <c r="H14" s="18"/>
      <c r="I14" s="16"/>
      <c r="J14" s="16"/>
      <c r="K14" s="16"/>
      <c r="L14" s="16"/>
    </row>
    <row r="15" ht="32.25" customHeight="1" spans="1:12">
      <c r="A15" s="15" t="s">
        <v>305</v>
      </c>
      <c r="B15" s="16"/>
      <c r="C15" s="17">
        <v>30.1</v>
      </c>
      <c r="D15" s="17">
        <v>30.1</v>
      </c>
      <c r="E15" s="17">
        <v>30.1</v>
      </c>
      <c r="F15" s="16"/>
      <c r="G15" s="16"/>
      <c r="H15" s="18"/>
      <c r="I15" s="16"/>
      <c r="J15" s="16"/>
      <c r="K15" s="16"/>
      <c r="L15" s="16"/>
    </row>
    <row r="16" ht="32.25" customHeight="1" spans="1:12">
      <c r="A16" s="15" t="s">
        <v>281</v>
      </c>
      <c r="B16" s="16"/>
      <c r="C16" s="17">
        <v>49.8</v>
      </c>
      <c r="D16" s="17">
        <v>49.8</v>
      </c>
      <c r="E16" s="17">
        <v>49.8</v>
      </c>
      <c r="F16" s="16"/>
      <c r="G16" s="16"/>
      <c r="H16" s="18"/>
      <c r="I16" s="16"/>
      <c r="J16" s="16"/>
      <c r="K16" s="16"/>
      <c r="L16" s="16"/>
    </row>
    <row r="17" ht="32.25" customHeight="1" spans="1:12">
      <c r="A17" s="15" t="s">
        <v>269</v>
      </c>
      <c r="B17" s="16"/>
      <c r="C17" s="17">
        <v>59.2829</v>
      </c>
      <c r="D17" s="17">
        <v>59.2829</v>
      </c>
      <c r="E17" s="17">
        <v>59.2829</v>
      </c>
      <c r="F17" s="16"/>
      <c r="G17" s="16"/>
      <c r="H17" s="18"/>
      <c r="I17" s="16"/>
      <c r="J17" s="16"/>
      <c r="K17" s="16"/>
      <c r="L17" s="16"/>
    </row>
    <row r="18" ht="32.25" customHeight="1" spans="1:12">
      <c r="A18" s="15" t="s">
        <v>302</v>
      </c>
      <c r="B18" s="16"/>
      <c r="C18" s="17">
        <v>81.978</v>
      </c>
      <c r="D18" s="17">
        <v>81.978</v>
      </c>
      <c r="E18" s="17">
        <v>81.978</v>
      </c>
      <c r="F18" s="16"/>
      <c r="G18" s="16"/>
      <c r="H18" s="18"/>
      <c r="I18" s="16"/>
      <c r="J18" s="16"/>
      <c r="K18" s="16"/>
      <c r="L18" s="16"/>
    </row>
    <row r="19" ht="32.25" customHeight="1" spans="1:12">
      <c r="A19" s="15" t="s">
        <v>477</v>
      </c>
      <c r="B19" s="16"/>
      <c r="C19" s="17">
        <v>62.4992</v>
      </c>
      <c r="D19" s="17">
        <v>62.4992</v>
      </c>
      <c r="E19" s="17">
        <v>62.4992</v>
      </c>
      <c r="F19" s="16"/>
      <c r="G19" s="16"/>
      <c r="H19" s="18"/>
      <c r="I19" s="16"/>
      <c r="J19" s="16"/>
      <c r="K19" s="16"/>
      <c r="L19" s="16"/>
    </row>
    <row r="20" ht="32.25" customHeight="1" spans="1:12">
      <c r="A20" s="15" t="s">
        <v>299</v>
      </c>
      <c r="B20" s="16"/>
      <c r="C20" s="17">
        <v>15.8</v>
      </c>
      <c r="D20" s="17">
        <v>15.8</v>
      </c>
      <c r="E20" s="17">
        <v>15.8</v>
      </c>
      <c r="F20" s="16"/>
      <c r="G20" s="16"/>
      <c r="H20" s="18"/>
      <c r="I20" s="16"/>
      <c r="J20" s="16"/>
      <c r="K20" s="16"/>
      <c r="L20" s="16"/>
    </row>
    <row r="21" ht="32.25" customHeight="1" spans="1:12">
      <c r="A21" s="15" t="s">
        <v>478</v>
      </c>
      <c r="B21" s="16"/>
      <c r="C21" s="17">
        <v>30.4986</v>
      </c>
      <c r="D21" s="17">
        <v>30.4986</v>
      </c>
      <c r="E21" s="17">
        <v>30.4986</v>
      </c>
      <c r="F21" s="16"/>
      <c r="G21" s="16"/>
      <c r="H21" s="18"/>
      <c r="I21" s="16"/>
      <c r="J21" s="16"/>
      <c r="K21" s="16"/>
      <c r="L21" s="16"/>
    </row>
    <row r="22" ht="32.25" customHeight="1" spans="1:12">
      <c r="A22" s="15" t="s">
        <v>479</v>
      </c>
      <c r="B22" s="16"/>
      <c r="C22" s="17">
        <v>37.125</v>
      </c>
      <c r="D22" s="17">
        <v>37.125</v>
      </c>
      <c r="E22" s="17">
        <v>37.125</v>
      </c>
      <c r="F22" s="16"/>
      <c r="G22" s="16"/>
      <c r="H22" s="18"/>
      <c r="I22" s="16"/>
      <c r="J22" s="16"/>
      <c r="K22" s="16"/>
      <c r="L22" s="16"/>
    </row>
    <row r="23" ht="32.25" customHeight="1" spans="1:12">
      <c r="A23" s="15" t="s">
        <v>290</v>
      </c>
      <c r="B23" s="16"/>
      <c r="C23" s="17">
        <v>19.93</v>
      </c>
      <c r="D23" s="17">
        <v>19.93</v>
      </c>
      <c r="E23" s="17">
        <v>19.93</v>
      </c>
      <c r="F23" s="16"/>
      <c r="G23" s="16"/>
      <c r="H23" s="18"/>
      <c r="I23" s="16"/>
      <c r="J23" s="16"/>
      <c r="K23" s="16"/>
      <c r="L23" s="16"/>
    </row>
    <row r="24" ht="32.25" customHeight="1" spans="1:12">
      <c r="A24" s="15" t="s">
        <v>284</v>
      </c>
      <c r="B24" s="19"/>
      <c r="C24" s="17">
        <v>4.5</v>
      </c>
      <c r="D24" s="17">
        <v>4.5</v>
      </c>
      <c r="E24" s="17">
        <v>4.5</v>
      </c>
      <c r="F24" s="16"/>
      <c r="G24" s="16"/>
      <c r="H24" s="18"/>
      <c r="I24" s="16"/>
      <c r="J24" s="16"/>
      <c r="K24" s="16"/>
      <c r="L24" s="16"/>
    </row>
    <row r="25" ht="32.25" customHeight="1" spans="1:12">
      <c r="A25" s="20" t="s">
        <v>79</v>
      </c>
      <c r="B25" s="21"/>
      <c r="C25" s="17">
        <f>SUM(C7:C24)</f>
        <v>583.7337</v>
      </c>
      <c r="D25" s="17">
        <f>SUM(D7:D24)</f>
        <v>583.7337</v>
      </c>
      <c r="E25" s="17">
        <f>SUM(E7:E24)</f>
        <v>583.7337</v>
      </c>
      <c r="F25" s="22"/>
      <c r="G25" s="22"/>
      <c r="H25" s="23"/>
      <c r="I25" s="22"/>
      <c r="J25" s="22"/>
      <c r="K25" s="22"/>
      <c r="L25" s="22"/>
    </row>
  </sheetData>
  <mergeCells count="9">
    <mergeCell ref="A2:L2"/>
    <mergeCell ref="D5:I5"/>
    <mergeCell ref="A25:B25"/>
    <mergeCell ref="A4:A6"/>
    <mergeCell ref="B4:B6"/>
    <mergeCell ref="C5:C6"/>
    <mergeCell ref="J5:J6"/>
    <mergeCell ref="K5:K6"/>
    <mergeCell ref="L4:L6"/>
  </mergeCells>
  <printOptions horizontalCentered="1"/>
  <pageMargins left="0.393055555555556" right="0.393055555555556" top="0.590277777777778" bottom="0.196527777777778" header="0.511805555555556" footer="0.511805555555556"/>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showGridLines="0" showZeros="0" view="pageBreakPreview" zoomScaleNormal="100" zoomScaleSheetLayoutView="100" workbookViewId="0">
      <selection activeCell="A1" sqref="A1"/>
    </sheetView>
  </sheetViews>
  <sheetFormatPr defaultColWidth="6.875" defaultRowHeight="11.25" outlineLevelCol="6"/>
  <cols>
    <col min="1" max="1" width="12.75" style="81" customWidth="1"/>
    <col min="2" max="2" width="36.875" style="81" customWidth="1"/>
    <col min="3" max="5" width="14.625" style="81" customWidth="1"/>
    <col min="6" max="6" width="12" style="81" customWidth="1"/>
    <col min="7" max="7" width="15.625" style="81" customWidth="1"/>
    <col min="8" max="16384" width="6.875" style="81"/>
  </cols>
  <sheetData>
    <row r="1" ht="16.5" customHeight="1" spans="1:7">
      <c r="A1" s="82" t="s">
        <v>38</v>
      </c>
      <c r="B1" s="83"/>
      <c r="C1" s="83"/>
      <c r="D1" s="90"/>
      <c r="E1" s="90"/>
      <c r="F1" s="90"/>
      <c r="G1" s="90"/>
    </row>
    <row r="2" ht="29.25" customHeight="1" spans="1:7">
      <c r="A2" s="92" t="s">
        <v>39</v>
      </c>
      <c r="B2" s="92"/>
      <c r="C2" s="92"/>
      <c r="D2" s="92"/>
      <c r="E2" s="92"/>
      <c r="F2" s="92"/>
      <c r="G2" s="92"/>
    </row>
    <row r="3" ht="26.25" customHeight="1" spans="1:7">
      <c r="A3" s="93"/>
      <c r="B3" s="93"/>
      <c r="C3" s="93"/>
      <c r="D3" s="93"/>
      <c r="E3" s="93"/>
      <c r="F3" s="93"/>
      <c r="G3" s="105" t="s">
        <v>2</v>
      </c>
    </row>
    <row r="4" ht="26.25" customHeight="1" spans="1:7">
      <c r="A4" s="94" t="s">
        <v>40</v>
      </c>
      <c r="B4" s="94"/>
      <c r="C4" s="144" t="s">
        <v>36</v>
      </c>
      <c r="D4" s="106" t="s">
        <v>41</v>
      </c>
      <c r="E4" s="106" t="s">
        <v>42</v>
      </c>
      <c r="F4" s="106" t="s">
        <v>43</v>
      </c>
      <c r="G4" s="144" t="s">
        <v>44</v>
      </c>
    </row>
    <row r="5" s="91" customFormat="1" ht="47.25" customHeight="1" spans="1:7">
      <c r="A5" s="94" t="s">
        <v>45</v>
      </c>
      <c r="B5" s="94" t="s">
        <v>46</v>
      </c>
      <c r="C5" s="145"/>
      <c r="D5" s="106"/>
      <c r="E5" s="106"/>
      <c r="F5" s="106"/>
      <c r="G5" s="145"/>
    </row>
    <row r="6" s="91" customFormat="1" ht="19" customHeight="1" spans="1:7">
      <c r="A6" s="95" t="s">
        <v>47</v>
      </c>
      <c r="B6" s="96" t="s">
        <v>48</v>
      </c>
      <c r="C6" s="125">
        <v>6509.06421</v>
      </c>
      <c r="D6" s="125">
        <v>6509.06421</v>
      </c>
      <c r="E6" s="102"/>
      <c r="F6" s="102"/>
      <c r="G6" s="102"/>
    </row>
    <row r="7" s="91" customFormat="1" ht="19" customHeight="1" spans="1:7">
      <c r="A7" s="95" t="s">
        <v>49</v>
      </c>
      <c r="B7" s="96" t="s">
        <v>50</v>
      </c>
      <c r="C7" s="125">
        <v>6509.06421</v>
      </c>
      <c r="D7" s="125">
        <v>6509.06421</v>
      </c>
      <c r="E7" s="102"/>
      <c r="F7" s="102"/>
      <c r="G7" s="102"/>
    </row>
    <row r="8" s="91" customFormat="1" ht="19" customHeight="1" spans="1:7">
      <c r="A8" s="95" t="s">
        <v>51</v>
      </c>
      <c r="B8" s="96" t="s">
        <v>52</v>
      </c>
      <c r="C8" s="125">
        <v>6509.06421</v>
      </c>
      <c r="D8" s="125">
        <v>6509.06421</v>
      </c>
      <c r="E8" s="102"/>
      <c r="F8" s="102"/>
      <c r="G8" s="102"/>
    </row>
    <row r="9" s="91" customFormat="1" ht="19" customHeight="1" spans="1:7">
      <c r="A9" s="95" t="s">
        <v>53</v>
      </c>
      <c r="B9" s="96" t="s">
        <v>54</v>
      </c>
      <c r="C9" s="125">
        <v>177.555024</v>
      </c>
      <c r="D9" s="125">
        <v>177.555024</v>
      </c>
      <c r="E9" s="102"/>
      <c r="F9" s="102"/>
      <c r="G9" s="102"/>
    </row>
    <row r="10" s="91" customFormat="1" ht="19" customHeight="1" spans="1:7">
      <c r="A10" s="95" t="s">
        <v>55</v>
      </c>
      <c r="B10" s="96" t="s">
        <v>56</v>
      </c>
      <c r="C10" s="125">
        <v>177.555024</v>
      </c>
      <c r="D10" s="125">
        <v>177.555024</v>
      </c>
      <c r="E10" s="102"/>
      <c r="F10" s="102"/>
      <c r="G10" s="102"/>
    </row>
    <row r="11" customFormat="1" ht="19" customHeight="1" spans="1:7">
      <c r="A11" s="95" t="s">
        <v>57</v>
      </c>
      <c r="B11" s="97" t="s">
        <v>58</v>
      </c>
      <c r="C11" s="130">
        <v>40.656</v>
      </c>
      <c r="D11" s="130">
        <v>40.656</v>
      </c>
      <c r="E11" s="103"/>
      <c r="F11" s="103"/>
      <c r="G11" s="103"/>
    </row>
    <row r="12" customFormat="1" ht="19" customHeight="1" spans="1:7">
      <c r="A12" s="95" t="s">
        <v>59</v>
      </c>
      <c r="B12" s="98" t="s">
        <v>60</v>
      </c>
      <c r="C12" s="113">
        <v>131.899024</v>
      </c>
      <c r="D12" s="113">
        <v>131.899024</v>
      </c>
      <c r="E12" s="98"/>
      <c r="F12" s="98"/>
      <c r="G12" s="98"/>
    </row>
    <row r="13" customFormat="1" ht="19" customHeight="1" spans="1:7">
      <c r="A13" s="95" t="s">
        <v>61</v>
      </c>
      <c r="B13" s="96" t="s">
        <v>62</v>
      </c>
      <c r="C13" s="125">
        <v>5</v>
      </c>
      <c r="D13" s="125">
        <v>5</v>
      </c>
      <c r="E13" s="98"/>
      <c r="F13" s="98"/>
      <c r="G13" s="98"/>
    </row>
    <row r="14" customFormat="1" ht="19" customHeight="1" spans="1:7">
      <c r="A14" s="95" t="s">
        <v>63</v>
      </c>
      <c r="B14" s="98" t="s">
        <v>64</v>
      </c>
      <c r="C14" s="125">
        <v>54.172474</v>
      </c>
      <c r="D14" s="125">
        <v>54.172474</v>
      </c>
      <c r="E14" s="98"/>
      <c r="F14" s="98"/>
      <c r="G14" s="98"/>
    </row>
    <row r="15" customFormat="1" ht="19" customHeight="1" spans="1:7">
      <c r="A15" s="95" t="s">
        <v>65</v>
      </c>
      <c r="B15" s="96" t="s">
        <v>66</v>
      </c>
      <c r="C15" s="125">
        <v>54.172474</v>
      </c>
      <c r="D15" s="125">
        <v>54.172474</v>
      </c>
      <c r="E15" s="98"/>
      <c r="F15" s="98"/>
      <c r="G15" s="98"/>
    </row>
    <row r="16" ht="19" customHeight="1" spans="1:7">
      <c r="A16" s="95" t="s">
        <v>67</v>
      </c>
      <c r="B16" s="96" t="s">
        <v>68</v>
      </c>
      <c r="C16" s="125">
        <v>1.275073</v>
      </c>
      <c r="D16" s="125">
        <v>1.275073</v>
      </c>
      <c r="E16" s="98"/>
      <c r="F16" s="98"/>
      <c r="G16" s="98"/>
    </row>
    <row r="17" ht="19" customHeight="1" spans="1:7">
      <c r="A17" s="95" t="s">
        <v>69</v>
      </c>
      <c r="B17" s="96" t="s">
        <v>70</v>
      </c>
      <c r="C17" s="125">
        <v>52.308906</v>
      </c>
      <c r="D17" s="125">
        <v>52.308906</v>
      </c>
      <c r="E17" s="98"/>
      <c r="F17" s="98"/>
      <c r="G17" s="98"/>
    </row>
    <row r="18" ht="19" customHeight="1" spans="1:7">
      <c r="A18" s="95" t="s">
        <v>71</v>
      </c>
      <c r="B18" s="96" t="s">
        <v>72</v>
      </c>
      <c r="C18" s="125">
        <v>0.588495</v>
      </c>
      <c r="D18" s="125">
        <v>0.588495</v>
      </c>
      <c r="E18" s="98"/>
      <c r="F18" s="98"/>
      <c r="G18" s="98"/>
    </row>
    <row r="19" ht="19" customHeight="1" spans="1:7">
      <c r="A19" s="95" t="s">
        <v>73</v>
      </c>
      <c r="B19" s="96" t="s">
        <v>74</v>
      </c>
      <c r="C19" s="125">
        <v>124.245126</v>
      </c>
      <c r="D19" s="125">
        <v>124.245126</v>
      </c>
      <c r="E19" s="98"/>
      <c r="F19" s="98"/>
      <c r="G19" s="98"/>
    </row>
    <row r="20" ht="19" customHeight="1" spans="1:7">
      <c r="A20" s="95" t="s">
        <v>75</v>
      </c>
      <c r="B20" s="96" t="s">
        <v>76</v>
      </c>
      <c r="C20" s="125">
        <v>124.245126</v>
      </c>
      <c r="D20" s="125">
        <v>124.245126</v>
      </c>
      <c r="E20" s="98"/>
      <c r="F20" s="98"/>
      <c r="G20" s="98"/>
    </row>
    <row r="21" ht="19" customHeight="1" spans="1:7">
      <c r="A21" s="95" t="s">
        <v>77</v>
      </c>
      <c r="B21" s="96" t="s">
        <v>78</v>
      </c>
      <c r="C21" s="125">
        <v>124.245126</v>
      </c>
      <c r="D21" s="125">
        <v>124.245126</v>
      </c>
      <c r="E21" s="98"/>
      <c r="F21" s="98"/>
      <c r="G21" s="98"/>
    </row>
    <row r="22" ht="19" customHeight="1" spans="1:7">
      <c r="A22" s="99" t="s">
        <v>79</v>
      </c>
      <c r="B22" s="100"/>
      <c r="C22" s="125">
        <f>C6+C9+C14+C19</f>
        <v>6865.036834</v>
      </c>
      <c r="D22" s="125">
        <f>D6+D9+D14+D19</f>
        <v>6865.036834</v>
      </c>
      <c r="E22" s="98"/>
      <c r="F22" s="98"/>
      <c r="G22" s="98"/>
    </row>
  </sheetData>
  <mergeCells count="8">
    <mergeCell ref="A2:G2"/>
    <mergeCell ref="A4:B4"/>
    <mergeCell ref="A22:B22"/>
    <mergeCell ref="C4:C5"/>
    <mergeCell ref="D4:D5"/>
    <mergeCell ref="E4:E5"/>
    <mergeCell ref="F4:F5"/>
    <mergeCell ref="G4:G5"/>
  </mergeCells>
  <printOptions horizontalCentered="1" verticalCentered="1"/>
  <pageMargins left="0.590277777777778" right="0.590277777777778" top="0.786805555555556" bottom="0.590277777777778" header="0.511805555555556" footer="0.511805555555556"/>
  <pageSetup paperSize="9" fitToHeight="5"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showGridLines="0" showZeros="0" view="pageBreakPreview" zoomScaleNormal="100" zoomScaleSheetLayoutView="100" workbookViewId="0">
      <selection activeCell="A1" sqref="A1"/>
    </sheetView>
  </sheetViews>
  <sheetFormatPr defaultColWidth="6.875" defaultRowHeight="11.25" outlineLevelCol="4"/>
  <cols>
    <col min="1" max="1" width="15.625" style="81" customWidth="1"/>
    <col min="2" max="2" width="37.625" style="81" customWidth="1"/>
    <col min="3" max="5" width="23.625" style="81" customWidth="1"/>
    <col min="6" max="16384" width="6.875" style="81"/>
  </cols>
  <sheetData>
    <row r="1" ht="16.5" customHeight="1" spans="1:5">
      <c r="A1" s="82" t="s">
        <v>80</v>
      </c>
      <c r="B1" s="83"/>
      <c r="C1" s="83"/>
      <c r="D1" s="90"/>
      <c r="E1" s="90"/>
    </row>
    <row r="2" ht="16.5" customHeight="1" spans="1:5">
      <c r="A2" s="83"/>
      <c r="B2" s="83"/>
      <c r="C2" s="83"/>
      <c r="D2" s="90"/>
      <c r="E2" s="90"/>
    </row>
    <row r="3" ht="29.25" customHeight="1" spans="1:5">
      <c r="A3" s="92" t="s">
        <v>81</v>
      </c>
      <c r="B3" s="92"/>
      <c r="C3" s="92"/>
      <c r="D3" s="92"/>
      <c r="E3" s="92"/>
    </row>
    <row r="4" ht="26.25" customHeight="1" spans="1:5">
      <c r="A4" s="93"/>
      <c r="B4" s="93"/>
      <c r="C4" s="93"/>
      <c r="D4" s="93"/>
      <c r="E4" s="105" t="s">
        <v>2</v>
      </c>
    </row>
    <row r="5" ht="26.25" customHeight="1" spans="1:5">
      <c r="A5" s="140" t="s">
        <v>40</v>
      </c>
      <c r="B5" s="141"/>
      <c r="C5" s="142" t="s">
        <v>37</v>
      </c>
      <c r="D5" s="142" t="s">
        <v>82</v>
      </c>
      <c r="E5" s="142" t="s">
        <v>83</v>
      </c>
    </row>
    <row r="6" s="91" customFormat="1" ht="27.75" customHeight="1" spans="1:5">
      <c r="A6" s="94" t="s">
        <v>45</v>
      </c>
      <c r="B6" s="94" t="s">
        <v>46</v>
      </c>
      <c r="C6" s="143"/>
      <c r="D6" s="143"/>
      <c r="E6" s="143"/>
    </row>
    <row r="7" s="91" customFormat="1" ht="21" customHeight="1" spans="1:5">
      <c r="A7" s="95" t="s">
        <v>47</v>
      </c>
      <c r="B7" s="96" t="s">
        <v>48</v>
      </c>
      <c r="C7" s="139">
        <v>6509.06421</v>
      </c>
      <c r="D7" s="126">
        <v>1668.651635</v>
      </c>
      <c r="E7" s="126">
        <v>4840.412575</v>
      </c>
    </row>
    <row r="8" s="91" customFormat="1" ht="21" customHeight="1" spans="1:5">
      <c r="A8" s="95" t="s">
        <v>49</v>
      </c>
      <c r="B8" s="96" t="s">
        <v>50</v>
      </c>
      <c r="C8" s="139">
        <v>6509.06421</v>
      </c>
      <c r="D8" s="126">
        <v>1668.651635</v>
      </c>
      <c r="E8" s="126">
        <v>4840.412575</v>
      </c>
    </row>
    <row r="9" s="91" customFormat="1" ht="21" customHeight="1" spans="1:5">
      <c r="A9" s="95" t="s">
        <v>51</v>
      </c>
      <c r="B9" s="96" t="s">
        <v>52</v>
      </c>
      <c r="C9" s="139">
        <v>6509.06421</v>
      </c>
      <c r="D9" s="126">
        <v>1668.651635</v>
      </c>
      <c r="E9" s="126">
        <v>4840.412575</v>
      </c>
    </row>
    <row r="10" s="91" customFormat="1" ht="21" customHeight="1" spans="1:5">
      <c r="A10" s="95" t="s">
        <v>53</v>
      </c>
      <c r="B10" s="96" t="s">
        <v>54</v>
      </c>
      <c r="C10" s="139">
        <v>177.555024</v>
      </c>
      <c r="D10" s="126">
        <v>177.555024</v>
      </c>
      <c r="E10" s="126"/>
    </row>
    <row r="11" customFormat="1" ht="21" customHeight="1" spans="1:5">
      <c r="A11" s="95" t="s">
        <v>55</v>
      </c>
      <c r="B11" s="96" t="s">
        <v>56</v>
      </c>
      <c r="C11" s="127">
        <v>177.555024</v>
      </c>
      <c r="D11" s="127">
        <v>177.555024</v>
      </c>
      <c r="E11" s="127"/>
    </row>
    <row r="12" customFormat="1" ht="21" customHeight="1" spans="1:5">
      <c r="A12" s="95" t="s">
        <v>57</v>
      </c>
      <c r="B12" s="97" t="s">
        <v>58</v>
      </c>
      <c r="C12" s="126">
        <v>40.656</v>
      </c>
      <c r="D12" s="126">
        <v>40.656</v>
      </c>
      <c r="E12" s="126"/>
    </row>
    <row r="13" customFormat="1" ht="21" customHeight="1" spans="1:5">
      <c r="A13" s="95" t="s">
        <v>59</v>
      </c>
      <c r="B13" s="98" t="s">
        <v>60</v>
      </c>
      <c r="C13" s="139">
        <v>131.899024</v>
      </c>
      <c r="D13" s="126">
        <v>131.899024</v>
      </c>
      <c r="E13" s="126"/>
    </row>
    <row r="14" ht="21" customHeight="1" spans="1:5">
      <c r="A14" s="95" t="s">
        <v>61</v>
      </c>
      <c r="B14" s="96" t="s">
        <v>62</v>
      </c>
      <c r="C14" s="139">
        <v>5</v>
      </c>
      <c r="D14" s="126">
        <v>5</v>
      </c>
      <c r="E14" s="126"/>
    </row>
    <row r="15" ht="21" customHeight="1" spans="1:5">
      <c r="A15" s="95" t="s">
        <v>63</v>
      </c>
      <c r="B15" s="98" t="s">
        <v>64</v>
      </c>
      <c r="C15" s="139">
        <v>54.172474</v>
      </c>
      <c r="D15" s="126">
        <v>54.172474</v>
      </c>
      <c r="E15" s="126"/>
    </row>
    <row r="16" ht="21" customHeight="1" spans="1:5">
      <c r="A16" s="95" t="s">
        <v>65</v>
      </c>
      <c r="B16" s="96" t="s">
        <v>66</v>
      </c>
      <c r="C16" s="139">
        <v>54.172474</v>
      </c>
      <c r="D16" s="126">
        <v>54.172474</v>
      </c>
      <c r="E16" s="126"/>
    </row>
    <row r="17" ht="21" customHeight="1" spans="1:5">
      <c r="A17" s="95" t="s">
        <v>67</v>
      </c>
      <c r="B17" s="96" t="s">
        <v>68</v>
      </c>
      <c r="C17" s="139">
        <v>1.275073</v>
      </c>
      <c r="D17" s="126">
        <v>1.275073</v>
      </c>
      <c r="E17" s="126"/>
    </row>
    <row r="18" ht="21" customHeight="1" spans="1:5">
      <c r="A18" s="95" t="s">
        <v>69</v>
      </c>
      <c r="B18" s="96" t="s">
        <v>70</v>
      </c>
      <c r="C18" s="139">
        <v>52.308906</v>
      </c>
      <c r="D18" s="126">
        <v>52.308906</v>
      </c>
      <c r="E18" s="126"/>
    </row>
    <row r="19" ht="21" customHeight="1" spans="1:5">
      <c r="A19" s="95" t="s">
        <v>71</v>
      </c>
      <c r="B19" s="96" t="s">
        <v>72</v>
      </c>
      <c r="C19" s="139">
        <v>0.588495</v>
      </c>
      <c r="D19" s="126">
        <v>0.588495</v>
      </c>
      <c r="E19" s="126"/>
    </row>
    <row r="20" ht="21" customHeight="1" spans="1:5">
      <c r="A20" s="95" t="s">
        <v>73</v>
      </c>
      <c r="B20" s="96" t="s">
        <v>74</v>
      </c>
      <c r="C20" s="139">
        <v>124.245126</v>
      </c>
      <c r="D20" s="126">
        <v>124.245126</v>
      </c>
      <c r="E20" s="126"/>
    </row>
    <row r="21" ht="21" customHeight="1" spans="1:5">
      <c r="A21" s="95" t="s">
        <v>75</v>
      </c>
      <c r="B21" s="96" t="s">
        <v>76</v>
      </c>
      <c r="C21" s="139">
        <v>124.245126</v>
      </c>
      <c r="D21" s="126">
        <v>124.245126</v>
      </c>
      <c r="E21" s="126"/>
    </row>
    <row r="22" ht="21" customHeight="1" spans="1:5">
      <c r="A22" s="95" t="s">
        <v>77</v>
      </c>
      <c r="B22" s="96" t="s">
        <v>78</v>
      </c>
      <c r="C22" s="139">
        <v>124.245126</v>
      </c>
      <c r="D22" s="126">
        <v>124.245126</v>
      </c>
      <c r="E22" s="126"/>
    </row>
    <row r="23" ht="21" customHeight="1" spans="1:5">
      <c r="A23" s="99" t="s">
        <v>79</v>
      </c>
      <c r="B23" s="100"/>
      <c r="C23" s="139">
        <f>C7+C10+C15+C20</f>
        <v>6865.036834</v>
      </c>
      <c r="D23" s="139">
        <f>D7+D10+D15+D20</f>
        <v>2024.624259</v>
      </c>
      <c r="E23" s="139">
        <f>E7+E10+E15+E20</f>
        <v>4840.412575</v>
      </c>
    </row>
  </sheetData>
  <mergeCells count="6">
    <mergeCell ref="A3:E3"/>
    <mergeCell ref="A5:B5"/>
    <mergeCell ref="A23:B23"/>
    <mergeCell ref="C5:C6"/>
    <mergeCell ref="D5:D6"/>
    <mergeCell ref="E5:E6"/>
  </mergeCells>
  <printOptions horizontalCentered="1"/>
  <pageMargins left="0.590277777777778" right="0.590277777777778" top="0.393055555555556" bottom="0.393055555555556" header="0.511805555555556" footer="0.511805555555556"/>
  <pageSetup paperSize="9" fitToHeight="5"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view="pageBreakPreview" zoomScaleNormal="100" zoomScaleSheetLayoutView="100" workbookViewId="0">
      <selection activeCell="F25" sqref="F25"/>
    </sheetView>
  </sheetViews>
  <sheetFormatPr defaultColWidth="6.875" defaultRowHeight="11.25" outlineLevelCol="5"/>
  <cols>
    <col min="1" max="1" width="28.125" style="81" customWidth="1"/>
    <col min="2" max="2" width="14.875" style="81" customWidth="1"/>
    <col min="3" max="3" width="30.375" style="81" customWidth="1"/>
    <col min="4" max="4" width="15.375" style="81" customWidth="1"/>
    <col min="5" max="6" width="17.125" style="81" customWidth="1"/>
    <col min="7" max="16384" width="6.875" style="81"/>
  </cols>
  <sheetData>
    <row r="1" ht="16.5" customHeight="1" spans="1:6">
      <c r="A1" s="93" t="s">
        <v>84</v>
      </c>
      <c r="B1" s="135"/>
      <c r="C1" s="135"/>
      <c r="D1" s="135"/>
      <c r="E1" s="135"/>
      <c r="F1" s="136"/>
    </row>
    <row r="2" ht="18.75" customHeight="1" spans="1:6">
      <c r="A2" s="137"/>
      <c r="B2" s="135"/>
      <c r="C2" s="135"/>
      <c r="D2" s="135"/>
      <c r="E2" s="135"/>
      <c r="F2" s="136"/>
    </row>
    <row r="3" ht="21" customHeight="1" spans="1:6">
      <c r="A3" s="109" t="s">
        <v>85</v>
      </c>
      <c r="B3" s="109"/>
      <c r="C3" s="109"/>
      <c r="D3" s="109"/>
      <c r="E3" s="109"/>
      <c r="F3" s="109"/>
    </row>
    <row r="4" ht="14.25" customHeight="1" spans="1:6">
      <c r="A4" s="138"/>
      <c r="B4" s="138"/>
      <c r="C4" s="138"/>
      <c r="D4" s="138"/>
      <c r="E4" s="138"/>
      <c r="F4" s="111" t="s">
        <v>2</v>
      </c>
    </row>
    <row r="5" ht="24" customHeight="1" spans="1:6">
      <c r="A5" s="151" t="s">
        <v>3</v>
      </c>
      <c r="B5" s="94"/>
      <c r="C5" s="151" t="s">
        <v>4</v>
      </c>
      <c r="D5" s="94"/>
      <c r="E5" s="94"/>
      <c r="F5" s="94"/>
    </row>
    <row r="6" ht="19" customHeight="1" spans="1:6">
      <c r="A6" s="151" t="s">
        <v>5</v>
      </c>
      <c r="B6" s="151" t="s">
        <v>6</v>
      </c>
      <c r="C6" s="94" t="s">
        <v>40</v>
      </c>
      <c r="D6" s="94" t="s">
        <v>6</v>
      </c>
      <c r="E6" s="94"/>
      <c r="F6" s="94"/>
    </row>
    <row r="7" ht="19" customHeight="1" spans="1:6">
      <c r="A7" s="94"/>
      <c r="B7" s="94"/>
      <c r="C7" s="94"/>
      <c r="D7" s="94" t="s">
        <v>86</v>
      </c>
      <c r="E7" s="94" t="s">
        <v>41</v>
      </c>
      <c r="F7" s="94" t="s">
        <v>87</v>
      </c>
    </row>
    <row r="8" ht="19" customHeight="1" spans="1:6">
      <c r="A8" s="98" t="s">
        <v>11</v>
      </c>
      <c r="B8" s="126">
        <v>6865.036834</v>
      </c>
      <c r="C8" s="96" t="s">
        <v>12</v>
      </c>
      <c r="D8" s="139">
        <v>6509.06421</v>
      </c>
      <c r="E8" s="139">
        <v>6509.06421</v>
      </c>
      <c r="F8" s="102"/>
    </row>
    <row r="9" ht="19" customHeight="1" spans="1:6">
      <c r="A9" s="98" t="s">
        <v>13</v>
      </c>
      <c r="B9" s="126"/>
      <c r="C9" s="96" t="s">
        <v>14</v>
      </c>
      <c r="D9" s="139"/>
      <c r="E9" s="139"/>
      <c r="F9" s="102"/>
    </row>
    <row r="10" ht="19" customHeight="1" spans="1:6">
      <c r="A10" s="98"/>
      <c r="B10" s="113"/>
      <c r="C10" s="96" t="s">
        <v>16</v>
      </c>
      <c r="D10" s="139"/>
      <c r="E10" s="139"/>
      <c r="F10" s="102"/>
    </row>
    <row r="11" ht="19" customHeight="1" spans="1:6">
      <c r="A11" s="98"/>
      <c r="B11" s="113"/>
      <c r="C11" s="98" t="s">
        <v>18</v>
      </c>
      <c r="D11" s="126"/>
      <c r="E11" s="126"/>
      <c r="F11" s="102"/>
    </row>
    <row r="12" ht="19" customHeight="1" spans="1:6">
      <c r="A12" s="98"/>
      <c r="B12" s="113"/>
      <c r="C12" s="96" t="s">
        <v>19</v>
      </c>
      <c r="D12" s="139"/>
      <c r="E12" s="139"/>
      <c r="F12" s="102"/>
    </row>
    <row r="13" ht="19" customHeight="1" spans="1:6">
      <c r="A13" s="98"/>
      <c r="B13" s="113"/>
      <c r="C13" s="96" t="s">
        <v>20</v>
      </c>
      <c r="D13" s="139"/>
      <c r="E13" s="139"/>
      <c r="F13" s="102"/>
    </row>
    <row r="14" ht="19" customHeight="1" spans="1:6">
      <c r="A14" s="98"/>
      <c r="B14" s="113"/>
      <c r="C14" s="98" t="s">
        <v>21</v>
      </c>
      <c r="D14" s="126"/>
      <c r="E14" s="126"/>
      <c r="F14" s="98"/>
    </row>
    <row r="15" ht="19" customHeight="1" spans="1:6">
      <c r="A15" s="98"/>
      <c r="B15" s="113"/>
      <c r="C15" s="98" t="s">
        <v>22</v>
      </c>
      <c r="D15" s="126">
        <v>177.555024</v>
      </c>
      <c r="E15" s="126">
        <v>177.555024</v>
      </c>
      <c r="F15" s="98"/>
    </row>
    <row r="16" ht="19" customHeight="1" spans="1:6">
      <c r="A16" s="98"/>
      <c r="B16" s="113"/>
      <c r="C16" s="96" t="s">
        <v>23</v>
      </c>
      <c r="D16" s="139">
        <v>54.172474</v>
      </c>
      <c r="E16" s="139">
        <v>54.172474</v>
      </c>
      <c r="F16" s="98"/>
    </row>
    <row r="17" ht="19" customHeight="1" spans="1:6">
      <c r="A17" s="98"/>
      <c r="B17" s="113"/>
      <c r="C17" s="96" t="s">
        <v>24</v>
      </c>
      <c r="D17" s="139"/>
      <c r="E17" s="139"/>
      <c r="F17" s="98"/>
    </row>
    <row r="18" ht="19" customHeight="1" spans="1:6">
      <c r="A18" s="98"/>
      <c r="B18" s="113"/>
      <c r="C18" s="98" t="s">
        <v>25</v>
      </c>
      <c r="D18" s="126"/>
      <c r="E18" s="126"/>
      <c r="F18" s="98"/>
    </row>
    <row r="19" ht="19" customHeight="1" spans="1:6">
      <c r="A19" s="98"/>
      <c r="B19" s="113"/>
      <c r="C19" s="98" t="s">
        <v>26</v>
      </c>
      <c r="D19" s="126"/>
      <c r="E19" s="126"/>
      <c r="F19" s="98"/>
    </row>
    <row r="20" ht="19" customHeight="1" spans="1:6">
      <c r="A20" s="98"/>
      <c r="B20" s="113"/>
      <c r="C20" s="98" t="s">
        <v>27</v>
      </c>
      <c r="D20" s="126"/>
      <c r="E20" s="126"/>
      <c r="F20" s="98"/>
    </row>
    <row r="21" ht="19" customHeight="1" spans="1:6">
      <c r="A21" s="98"/>
      <c r="B21" s="113"/>
      <c r="C21" s="98" t="s">
        <v>88</v>
      </c>
      <c r="D21" s="126"/>
      <c r="E21" s="126"/>
      <c r="F21" s="98"/>
    </row>
    <row r="22" ht="19" customHeight="1" spans="1:6">
      <c r="A22" s="98"/>
      <c r="B22" s="113"/>
      <c r="C22" s="98" t="s">
        <v>29</v>
      </c>
      <c r="D22" s="126"/>
      <c r="E22" s="126"/>
      <c r="F22" s="98"/>
    </row>
    <row r="23" ht="19" customHeight="1" spans="1:6">
      <c r="A23" s="98"/>
      <c r="B23" s="113"/>
      <c r="C23" s="98" t="s">
        <v>30</v>
      </c>
      <c r="D23" s="126"/>
      <c r="E23" s="126"/>
      <c r="F23" s="98"/>
    </row>
    <row r="24" ht="19" customHeight="1" spans="1:6">
      <c r="A24" s="98"/>
      <c r="B24" s="113"/>
      <c r="C24" s="98" t="s">
        <v>31</v>
      </c>
      <c r="D24" s="126"/>
      <c r="E24" s="126"/>
      <c r="F24" s="98"/>
    </row>
    <row r="25" ht="19" customHeight="1" spans="1:6">
      <c r="A25" s="98"/>
      <c r="B25" s="113"/>
      <c r="C25" s="98" t="s">
        <v>32</v>
      </c>
      <c r="D25" s="126">
        <v>124.245126</v>
      </c>
      <c r="E25" s="126">
        <v>124.245126</v>
      </c>
      <c r="F25" s="98"/>
    </row>
    <row r="26" ht="19" customHeight="1" spans="1:6">
      <c r="A26" s="98"/>
      <c r="B26" s="113"/>
      <c r="C26" s="98" t="s">
        <v>33</v>
      </c>
      <c r="D26" s="126"/>
      <c r="E26" s="126"/>
      <c r="F26" s="98"/>
    </row>
    <row r="27" ht="19" customHeight="1" spans="1:6">
      <c r="A27" s="98"/>
      <c r="B27" s="113"/>
      <c r="C27" s="98" t="s">
        <v>34</v>
      </c>
      <c r="D27" s="126"/>
      <c r="E27" s="126"/>
      <c r="F27" s="98"/>
    </row>
    <row r="28" ht="19" customHeight="1" spans="1:6">
      <c r="A28" s="98"/>
      <c r="B28" s="113"/>
      <c r="C28" s="98" t="s">
        <v>35</v>
      </c>
      <c r="D28" s="126"/>
      <c r="E28" s="126"/>
      <c r="F28" s="98"/>
    </row>
    <row r="29" ht="19" customHeight="1" spans="1:6">
      <c r="A29" s="94" t="s">
        <v>36</v>
      </c>
      <c r="B29" s="126">
        <v>6865.036834</v>
      </c>
      <c r="C29" s="94" t="s">
        <v>37</v>
      </c>
      <c r="D29" s="126">
        <v>6865.036834</v>
      </c>
      <c r="E29" s="126">
        <v>6865.036834</v>
      </c>
      <c r="F29" s="98"/>
    </row>
    <row r="30" ht="24" customHeight="1"/>
  </sheetData>
  <mergeCells count="7">
    <mergeCell ref="A3:F3"/>
    <mergeCell ref="A5:B5"/>
    <mergeCell ref="C5:F5"/>
    <mergeCell ref="D6:F6"/>
    <mergeCell ref="A6:A7"/>
    <mergeCell ref="B6:B7"/>
    <mergeCell ref="C6:C7"/>
  </mergeCells>
  <printOptions horizontalCentered="1"/>
  <pageMargins left="0.590277777777778" right="0.590277777777778" top="0.196527777777778" bottom="0.196527777777778" header="0.511805555555556" footer="0.511805555555556"/>
  <pageSetup paperSize="9"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showGridLines="0" showZeros="0" view="pageBreakPreview" zoomScaleNormal="100" zoomScaleSheetLayoutView="100" workbookViewId="0">
      <selection activeCell="A1" sqref="A1"/>
    </sheetView>
  </sheetViews>
  <sheetFormatPr defaultColWidth="6.875" defaultRowHeight="11.25"/>
  <cols>
    <col min="1" max="1" width="13.125" style="81" customWidth="1"/>
    <col min="2" max="2" width="37.125" style="81" customWidth="1"/>
    <col min="3" max="11" width="9.625" style="81" customWidth="1"/>
    <col min="12" max="16384" width="6.875" style="81"/>
  </cols>
  <sheetData>
    <row r="1" ht="16.5" customHeight="1" spans="1:11">
      <c r="A1" s="82" t="s">
        <v>89</v>
      </c>
      <c r="B1" s="83"/>
      <c r="C1" s="83"/>
      <c r="D1" s="83"/>
      <c r="E1" s="83"/>
      <c r="F1" s="83"/>
      <c r="G1" s="83"/>
      <c r="H1" s="83"/>
      <c r="I1" s="90"/>
      <c r="J1" s="90"/>
      <c r="K1" s="90"/>
    </row>
    <row r="2" ht="16.5" customHeight="1" spans="1:11">
      <c r="A2" s="83"/>
      <c r="B2" s="83"/>
      <c r="C2" s="83"/>
      <c r="D2" s="83"/>
      <c r="E2" s="83"/>
      <c r="F2" s="83"/>
      <c r="G2" s="83"/>
      <c r="H2" s="83"/>
      <c r="I2" s="90"/>
      <c r="J2" s="90"/>
      <c r="K2" s="90"/>
    </row>
    <row r="3" ht="29.25" customHeight="1" spans="1:11">
      <c r="A3" s="92" t="s">
        <v>90</v>
      </c>
      <c r="B3" s="92"/>
      <c r="C3" s="92"/>
      <c r="D3" s="92"/>
      <c r="E3" s="92"/>
      <c r="F3" s="92"/>
      <c r="G3" s="92"/>
      <c r="H3" s="92"/>
      <c r="I3" s="92"/>
      <c r="J3" s="92"/>
      <c r="K3" s="92"/>
    </row>
    <row r="4" ht="26.25" customHeight="1" spans="1:11">
      <c r="A4" s="123"/>
      <c r="B4" s="123"/>
      <c r="C4" s="123"/>
      <c r="D4" s="123"/>
      <c r="E4" s="123"/>
      <c r="F4" s="123"/>
      <c r="G4" s="123"/>
      <c r="H4" s="123"/>
      <c r="I4" s="123"/>
      <c r="J4" s="101" t="s">
        <v>2</v>
      </c>
      <c r="K4" s="101"/>
    </row>
    <row r="5" ht="23" customHeight="1" spans="1:11">
      <c r="A5" s="94" t="s">
        <v>40</v>
      </c>
      <c r="B5" s="94"/>
      <c r="C5" s="94" t="s">
        <v>91</v>
      </c>
      <c r="D5" s="94"/>
      <c r="E5" s="94"/>
      <c r="F5" s="94" t="s">
        <v>92</v>
      </c>
      <c r="G5" s="94"/>
      <c r="H5" s="94"/>
      <c r="I5" s="134" t="s">
        <v>93</v>
      </c>
      <c r="J5" s="134"/>
      <c r="K5" s="134"/>
    </row>
    <row r="6" s="91" customFormat="1" ht="23" customHeight="1" spans="1:11">
      <c r="A6" s="94" t="s">
        <v>45</v>
      </c>
      <c r="B6" s="94" t="s">
        <v>46</v>
      </c>
      <c r="C6" s="94" t="s">
        <v>94</v>
      </c>
      <c r="D6" s="94" t="s">
        <v>82</v>
      </c>
      <c r="E6" s="94" t="s">
        <v>83</v>
      </c>
      <c r="F6" s="94" t="s">
        <v>94</v>
      </c>
      <c r="G6" s="94" t="s">
        <v>82</v>
      </c>
      <c r="H6" s="94" t="s">
        <v>83</v>
      </c>
      <c r="I6" s="94" t="s">
        <v>94</v>
      </c>
      <c r="J6" s="94" t="s">
        <v>82</v>
      </c>
      <c r="K6" s="94" t="s">
        <v>83</v>
      </c>
    </row>
    <row r="7" s="91" customFormat="1" ht="23" customHeight="1" spans="1:11">
      <c r="A7" s="95" t="s">
        <v>47</v>
      </c>
      <c r="B7" s="96" t="s">
        <v>48</v>
      </c>
      <c r="C7" s="124">
        <v>3579.56</v>
      </c>
      <c r="D7" s="124">
        <v>2105.9</v>
      </c>
      <c r="E7" s="124">
        <v>1473.66</v>
      </c>
      <c r="F7" s="125">
        <v>6509.06421</v>
      </c>
      <c r="G7" s="126">
        <v>1668.651635</v>
      </c>
      <c r="H7" s="126">
        <v>4840.412575</v>
      </c>
      <c r="I7" s="126">
        <f>(F7-C7)/C7*100</f>
        <v>81.8397850573813</v>
      </c>
      <c r="J7" s="126">
        <f>(G7-D7)/D7*100</f>
        <v>-20.7630165250012</v>
      </c>
      <c r="K7" s="113">
        <f>(H7-E7)/E7*100</f>
        <v>228.461963750119</v>
      </c>
    </row>
    <row r="8" s="91" customFormat="1" ht="23" customHeight="1" spans="1:11">
      <c r="A8" s="95" t="s">
        <v>49</v>
      </c>
      <c r="B8" s="96" t="s">
        <v>50</v>
      </c>
      <c r="C8" s="124">
        <v>3579.56</v>
      </c>
      <c r="D8" s="124">
        <v>2105.9</v>
      </c>
      <c r="E8" s="124">
        <v>1473.66</v>
      </c>
      <c r="F8" s="125">
        <v>6509.06421</v>
      </c>
      <c r="G8" s="126">
        <v>1668.651635</v>
      </c>
      <c r="H8" s="126">
        <v>4840.412575</v>
      </c>
      <c r="I8" s="126">
        <f t="shared" ref="I8:I22" si="0">(F8-C8)/C8*100</f>
        <v>81.8397850573813</v>
      </c>
      <c r="J8" s="126">
        <f t="shared" ref="J8:J23" si="1">(G8-D8)/D8*100</f>
        <v>-20.7630165250012</v>
      </c>
      <c r="K8" s="113">
        <f>(H8-E8)/E8*100</f>
        <v>228.461963750119</v>
      </c>
    </row>
    <row r="9" s="91" customFormat="1" ht="23" customHeight="1" spans="1:11">
      <c r="A9" s="95" t="s">
        <v>51</v>
      </c>
      <c r="B9" s="96" t="s">
        <v>52</v>
      </c>
      <c r="C9" s="124">
        <v>3579.56</v>
      </c>
      <c r="D9" s="124">
        <v>2105.9</v>
      </c>
      <c r="E9" s="124">
        <v>1473.66</v>
      </c>
      <c r="F9" s="125">
        <v>6509.06421</v>
      </c>
      <c r="G9" s="126">
        <v>1668.651635</v>
      </c>
      <c r="H9" s="126">
        <v>4840.412575</v>
      </c>
      <c r="I9" s="126">
        <f t="shared" si="0"/>
        <v>81.8397850573813</v>
      </c>
      <c r="J9" s="126">
        <f t="shared" si="1"/>
        <v>-20.7630165250012</v>
      </c>
      <c r="K9" s="113">
        <f>(H9-E9)/E9*100</f>
        <v>228.461963750119</v>
      </c>
    </row>
    <row r="10" s="91" customFormat="1" ht="23" customHeight="1" spans="1:11">
      <c r="A10" s="95" t="s">
        <v>53</v>
      </c>
      <c r="B10" s="96" t="s">
        <v>54</v>
      </c>
      <c r="C10" s="124">
        <v>202.93</v>
      </c>
      <c r="D10" s="124">
        <v>202.93</v>
      </c>
      <c r="E10" s="125"/>
      <c r="F10" s="126">
        <v>177.555024</v>
      </c>
      <c r="G10" s="126">
        <v>177.555024</v>
      </c>
      <c r="H10" s="125"/>
      <c r="I10" s="126">
        <f t="shared" si="0"/>
        <v>-12.5043000049278</v>
      </c>
      <c r="J10" s="126">
        <f t="shared" si="1"/>
        <v>-12.5043000049278</v>
      </c>
      <c r="K10" s="113"/>
    </row>
    <row r="11" s="91" customFormat="1" ht="23" customHeight="1" spans="1:11">
      <c r="A11" s="95" t="s">
        <v>55</v>
      </c>
      <c r="B11" s="96" t="s">
        <v>56</v>
      </c>
      <c r="C11" s="124">
        <v>202.93</v>
      </c>
      <c r="D11" s="124">
        <v>202.93</v>
      </c>
      <c r="E11" s="113"/>
      <c r="F11" s="127">
        <v>177.555024</v>
      </c>
      <c r="G11" s="127">
        <v>177.555024</v>
      </c>
      <c r="H11" s="113"/>
      <c r="I11" s="126">
        <f t="shared" si="0"/>
        <v>-12.5043000049278</v>
      </c>
      <c r="J11" s="126">
        <f t="shared" si="1"/>
        <v>-12.5043000049278</v>
      </c>
      <c r="K11" s="113"/>
    </row>
    <row r="12" customFormat="1" ht="23" customHeight="1" spans="1:11">
      <c r="A12" s="95" t="s">
        <v>57</v>
      </c>
      <c r="B12" s="97" t="s">
        <v>58</v>
      </c>
      <c r="C12" s="124">
        <v>40.32</v>
      </c>
      <c r="D12" s="124">
        <v>40.32</v>
      </c>
      <c r="E12" s="113"/>
      <c r="F12" s="113">
        <v>40.656</v>
      </c>
      <c r="G12" s="113">
        <v>40.656</v>
      </c>
      <c r="H12" s="113"/>
      <c r="I12" s="126">
        <f t="shared" si="0"/>
        <v>0.83333333333333</v>
      </c>
      <c r="J12" s="126">
        <f t="shared" si="1"/>
        <v>0.83333333333333</v>
      </c>
      <c r="K12" s="113"/>
    </row>
    <row r="13" ht="23" customHeight="1" spans="1:11">
      <c r="A13" s="95" t="s">
        <v>59</v>
      </c>
      <c r="B13" s="98" t="s">
        <v>60</v>
      </c>
      <c r="C13" s="124">
        <v>123.91</v>
      </c>
      <c r="D13" s="124">
        <v>123.91</v>
      </c>
      <c r="E13" s="125"/>
      <c r="F13" s="113">
        <v>131.899024</v>
      </c>
      <c r="G13" s="113">
        <v>131.899024</v>
      </c>
      <c r="H13" s="125"/>
      <c r="I13" s="126">
        <f t="shared" si="0"/>
        <v>6.44744088451295</v>
      </c>
      <c r="J13" s="126">
        <f t="shared" si="1"/>
        <v>6.44744088451295</v>
      </c>
      <c r="K13" s="113"/>
    </row>
    <row r="14" ht="23" customHeight="1" spans="1:11">
      <c r="A14" s="95" t="s">
        <v>61</v>
      </c>
      <c r="B14" s="96" t="s">
        <v>62</v>
      </c>
      <c r="C14" s="124">
        <v>38.7</v>
      </c>
      <c r="D14" s="124">
        <v>38.7</v>
      </c>
      <c r="E14" s="125"/>
      <c r="F14" s="113">
        <v>5</v>
      </c>
      <c r="G14" s="113">
        <v>5</v>
      </c>
      <c r="H14" s="125"/>
      <c r="I14" s="126">
        <f t="shared" si="0"/>
        <v>-87.0801033591731</v>
      </c>
      <c r="J14" s="126">
        <f t="shared" si="1"/>
        <v>-87.0801033591731</v>
      </c>
      <c r="K14" s="113"/>
    </row>
    <row r="15" ht="23" customHeight="1" spans="1:11">
      <c r="A15" s="95" t="s">
        <v>63</v>
      </c>
      <c r="B15" s="98" t="s">
        <v>64</v>
      </c>
      <c r="C15" s="124">
        <v>50.93</v>
      </c>
      <c r="D15" s="124">
        <v>50.93</v>
      </c>
      <c r="E15" s="125"/>
      <c r="F15" s="113">
        <v>54.172474</v>
      </c>
      <c r="G15" s="113">
        <v>54.172474</v>
      </c>
      <c r="H15" s="125"/>
      <c r="I15" s="126">
        <f t="shared" si="0"/>
        <v>6.36653053210289</v>
      </c>
      <c r="J15" s="126">
        <f t="shared" si="1"/>
        <v>6.36653053210289</v>
      </c>
      <c r="K15" s="113"/>
    </row>
    <row r="16" ht="23" customHeight="1" spans="1:11">
      <c r="A16" s="95" t="s">
        <v>65</v>
      </c>
      <c r="B16" s="96" t="s">
        <v>66</v>
      </c>
      <c r="C16" s="124">
        <v>50.93</v>
      </c>
      <c r="D16" s="124">
        <v>50.93</v>
      </c>
      <c r="E16" s="125"/>
      <c r="F16" s="113">
        <v>54.172474</v>
      </c>
      <c r="G16" s="113">
        <v>54.172474</v>
      </c>
      <c r="H16" s="125"/>
      <c r="I16" s="126">
        <f t="shared" si="0"/>
        <v>6.36653053210289</v>
      </c>
      <c r="J16" s="126">
        <f t="shared" si="1"/>
        <v>6.36653053210289</v>
      </c>
      <c r="K16" s="113"/>
    </row>
    <row r="17" ht="23" customHeight="1" spans="1:11">
      <c r="A17" s="95" t="s">
        <v>67</v>
      </c>
      <c r="B17" s="96" t="s">
        <v>68</v>
      </c>
      <c r="C17" s="124"/>
      <c r="D17" s="124"/>
      <c r="E17" s="125"/>
      <c r="F17" s="113">
        <v>1.275073</v>
      </c>
      <c r="G17" s="113">
        <v>1.275073</v>
      </c>
      <c r="H17" s="125"/>
      <c r="I17" s="126"/>
      <c r="J17" s="126"/>
      <c r="K17" s="113"/>
    </row>
    <row r="18" ht="23" customHeight="1" spans="1:11">
      <c r="A18" s="95" t="s">
        <v>69</v>
      </c>
      <c r="B18" s="96" t="s">
        <v>70</v>
      </c>
      <c r="C18" s="124">
        <v>50.34</v>
      </c>
      <c r="D18" s="124">
        <v>50.34</v>
      </c>
      <c r="E18" s="125"/>
      <c r="F18" s="113">
        <v>52.308906</v>
      </c>
      <c r="G18" s="113">
        <v>52.308906</v>
      </c>
      <c r="H18" s="125"/>
      <c r="I18" s="126">
        <f t="shared" si="0"/>
        <v>3.91121573301549</v>
      </c>
      <c r="J18" s="126">
        <f t="shared" si="1"/>
        <v>3.91121573301549</v>
      </c>
      <c r="K18" s="113"/>
    </row>
    <row r="19" ht="23" customHeight="1" spans="1:11">
      <c r="A19" s="95" t="s">
        <v>71</v>
      </c>
      <c r="B19" s="96" t="s">
        <v>72</v>
      </c>
      <c r="C19" s="124">
        <v>0.59</v>
      </c>
      <c r="D19" s="124">
        <v>0.59</v>
      </c>
      <c r="E19" s="125"/>
      <c r="F19" s="113">
        <v>0.588495</v>
      </c>
      <c r="G19" s="113">
        <v>0.588495</v>
      </c>
      <c r="H19" s="125"/>
      <c r="I19" s="126">
        <f t="shared" si="0"/>
        <v>-0.255084745762708</v>
      </c>
      <c r="J19" s="126">
        <f t="shared" si="1"/>
        <v>-0.255084745762708</v>
      </c>
      <c r="K19" s="113"/>
    </row>
    <row r="20" ht="23" customHeight="1" spans="1:11">
      <c r="A20" s="95" t="s">
        <v>73</v>
      </c>
      <c r="B20" s="96" t="s">
        <v>74</v>
      </c>
      <c r="C20" s="124">
        <v>92.93</v>
      </c>
      <c r="D20" s="124">
        <v>92.93</v>
      </c>
      <c r="E20" s="125"/>
      <c r="F20" s="113">
        <v>124.245126</v>
      </c>
      <c r="G20" s="113">
        <v>124.245126</v>
      </c>
      <c r="H20" s="125"/>
      <c r="I20" s="126">
        <f t="shared" si="0"/>
        <v>33.6975422360917</v>
      </c>
      <c r="J20" s="126">
        <f t="shared" si="1"/>
        <v>33.6975422360917</v>
      </c>
      <c r="K20" s="113"/>
    </row>
    <row r="21" ht="23" customHeight="1" spans="1:11">
      <c r="A21" s="95" t="s">
        <v>75</v>
      </c>
      <c r="B21" s="96" t="s">
        <v>76</v>
      </c>
      <c r="C21" s="128">
        <v>92.93</v>
      </c>
      <c r="D21" s="128">
        <v>92.93</v>
      </c>
      <c r="E21" s="129"/>
      <c r="F21" s="130">
        <v>124.245126</v>
      </c>
      <c r="G21" s="130">
        <v>124.245126</v>
      </c>
      <c r="H21" s="129"/>
      <c r="I21" s="126">
        <f t="shared" si="0"/>
        <v>33.6975422360917</v>
      </c>
      <c r="J21" s="126">
        <f t="shared" si="1"/>
        <v>33.6975422360917</v>
      </c>
      <c r="K21" s="113"/>
    </row>
    <row r="22" s="122" customFormat="1" ht="23" customHeight="1" spans="1:11">
      <c r="A22" s="95" t="s">
        <v>77</v>
      </c>
      <c r="B22" s="96" t="s">
        <v>78</v>
      </c>
      <c r="C22" s="125">
        <v>92.93</v>
      </c>
      <c r="D22" s="125">
        <v>92.93</v>
      </c>
      <c r="E22" s="125"/>
      <c r="F22" s="113">
        <v>124.245126</v>
      </c>
      <c r="G22" s="113">
        <v>124.245126</v>
      </c>
      <c r="H22" s="125"/>
      <c r="I22" s="126">
        <f t="shared" si="0"/>
        <v>33.6975422360917</v>
      </c>
      <c r="J22" s="126">
        <f t="shared" si="1"/>
        <v>33.6975422360917</v>
      </c>
      <c r="K22" s="113"/>
    </row>
    <row r="23" ht="23" customHeight="1" spans="1:11">
      <c r="A23" s="131" t="s">
        <v>95</v>
      </c>
      <c r="B23" s="132"/>
      <c r="C23" s="133">
        <f>C7+C10+C15+C20</f>
        <v>3926.35</v>
      </c>
      <c r="D23" s="133">
        <f>D7+D10+D15+D20</f>
        <v>2452.69</v>
      </c>
      <c r="E23" s="133">
        <f>E7+E10+E15+E20</f>
        <v>1473.66</v>
      </c>
      <c r="F23" s="133">
        <f>F7+F10+F15+F20</f>
        <v>6865.036834</v>
      </c>
      <c r="G23" s="133">
        <f>G7+G10+G15+G20</f>
        <v>2024.624259</v>
      </c>
      <c r="H23" s="126">
        <v>4840.412575</v>
      </c>
      <c r="I23" s="126">
        <f>J23+K23</f>
        <v>211.009055270042</v>
      </c>
      <c r="J23" s="126">
        <f t="shared" si="1"/>
        <v>-17.452908480077</v>
      </c>
      <c r="K23" s="113">
        <f>(H23-E23)/E23*100</f>
        <v>228.461963750119</v>
      </c>
    </row>
  </sheetData>
  <mergeCells count="7">
    <mergeCell ref="A3:K3"/>
    <mergeCell ref="J4:K4"/>
    <mergeCell ref="A5:B5"/>
    <mergeCell ref="C5:E5"/>
    <mergeCell ref="F5:H5"/>
    <mergeCell ref="I5:K5"/>
    <mergeCell ref="A23:B23"/>
  </mergeCells>
  <printOptions horizontalCentered="1" verticalCentered="1"/>
  <pageMargins left="0.196527777777778" right="0.196527777777778" top="0.196527777777778" bottom="0.196527777777778" header="0.511805555555556" footer="0.511805555555556"/>
  <pageSetup paperSize="9" scale="99" fitToHeight="5"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view="pageBreakPreview" zoomScaleNormal="100" zoomScaleSheetLayoutView="100" workbookViewId="0">
      <selection activeCell="A1" sqref="A1"/>
    </sheetView>
  </sheetViews>
  <sheetFormatPr defaultColWidth="9" defaultRowHeight="14.25" outlineLevelCol="4"/>
  <cols>
    <col min="1" max="1" width="38.375" customWidth="1"/>
    <col min="2" max="2" width="18.125" customWidth="1"/>
    <col min="3" max="3" width="22.125" customWidth="1"/>
  </cols>
  <sheetData>
    <row r="1" ht="19.5" customHeight="1" spans="1:3">
      <c r="A1" s="116" t="s">
        <v>96</v>
      </c>
      <c r="B1" s="117"/>
      <c r="C1" s="117"/>
    </row>
    <row r="2" ht="44.25" customHeight="1" spans="1:5">
      <c r="A2" s="118" t="s">
        <v>97</v>
      </c>
      <c r="B2" s="118"/>
      <c r="C2" s="118"/>
      <c r="D2" s="104"/>
      <c r="E2" s="104"/>
    </row>
    <row r="3" ht="20.25" customHeight="1" spans="3:3">
      <c r="C3" s="119" t="s">
        <v>2</v>
      </c>
    </row>
    <row r="4" ht="22.5" customHeight="1" spans="1:3">
      <c r="A4" s="94" t="s">
        <v>98</v>
      </c>
      <c r="B4" s="94" t="s">
        <v>6</v>
      </c>
      <c r="C4" s="94" t="s">
        <v>99</v>
      </c>
    </row>
    <row r="5" ht="22.5" customHeight="1" spans="1:3">
      <c r="A5" s="98" t="s">
        <v>100</v>
      </c>
      <c r="B5" s="120">
        <v>1203.346724</v>
      </c>
      <c r="C5" s="98"/>
    </row>
    <row r="6" ht="22.5" customHeight="1" spans="1:3">
      <c r="A6" s="98" t="s">
        <v>101</v>
      </c>
      <c r="B6" s="120">
        <v>507.1692</v>
      </c>
      <c r="C6" s="98"/>
    </row>
    <row r="7" ht="22.5" customHeight="1" spans="1:3">
      <c r="A7" s="98" t="s">
        <v>102</v>
      </c>
      <c r="B7" s="120">
        <v>69.0396</v>
      </c>
      <c r="C7" s="98"/>
    </row>
    <row r="8" ht="22.5" customHeight="1" spans="1:3">
      <c r="A8" s="98" t="s">
        <v>103</v>
      </c>
      <c r="B8" s="120">
        <v>0.9589</v>
      </c>
      <c r="C8" s="98"/>
    </row>
    <row r="9" ht="22.5" customHeight="1" spans="1:3">
      <c r="A9" s="98" t="s">
        <v>104</v>
      </c>
      <c r="B9" s="120">
        <v>309.7452</v>
      </c>
      <c r="C9" s="98"/>
    </row>
    <row r="10" ht="22.5" customHeight="1" spans="1:3">
      <c r="A10" s="98" t="s">
        <v>105</v>
      </c>
      <c r="B10" s="120">
        <v>131.899024</v>
      </c>
      <c r="C10" s="98"/>
    </row>
    <row r="11" ht="22.5" customHeight="1" spans="1:3">
      <c r="A11" s="98" t="s">
        <v>106</v>
      </c>
      <c r="B11" s="120">
        <v>5</v>
      </c>
      <c r="C11" s="98"/>
    </row>
    <row r="12" ht="22.5" customHeight="1" spans="1:3">
      <c r="A12" s="98" t="s">
        <v>107</v>
      </c>
      <c r="B12" s="120">
        <v>53.583979</v>
      </c>
      <c r="C12" s="98"/>
    </row>
    <row r="13" ht="22.5" customHeight="1" spans="1:3">
      <c r="A13" s="98" t="s">
        <v>108</v>
      </c>
      <c r="B13" s="120">
        <v>0.588495</v>
      </c>
      <c r="C13" s="98"/>
    </row>
    <row r="14" ht="22.5" customHeight="1" spans="1:3">
      <c r="A14" s="98" t="s">
        <v>109</v>
      </c>
      <c r="B14" s="120">
        <v>1.1172</v>
      </c>
      <c r="C14" s="98"/>
    </row>
    <row r="15" ht="22.5" customHeight="1" spans="1:3">
      <c r="A15" s="98" t="s">
        <v>78</v>
      </c>
      <c r="B15" s="120">
        <v>124.245126</v>
      </c>
      <c r="C15" s="98"/>
    </row>
    <row r="16" ht="22.5" customHeight="1" spans="1:3">
      <c r="A16" s="98" t="s">
        <v>110</v>
      </c>
      <c r="B16" s="113"/>
      <c r="C16" s="98"/>
    </row>
    <row r="17" ht="22.5" customHeight="1" spans="1:3">
      <c r="A17" s="98" t="s">
        <v>111</v>
      </c>
      <c r="B17" s="120">
        <f>SUM(B18:B44)</f>
        <v>773.798613</v>
      </c>
      <c r="C17" s="98"/>
    </row>
    <row r="18" ht="22.5" customHeight="1" spans="1:3">
      <c r="A18" s="98" t="s">
        <v>112</v>
      </c>
      <c r="B18" s="120">
        <v>4.4</v>
      </c>
      <c r="C18" s="98"/>
    </row>
    <row r="19" ht="22.5" customHeight="1" spans="1:3">
      <c r="A19" s="98" t="s">
        <v>113</v>
      </c>
      <c r="B19" s="120">
        <v>7</v>
      </c>
      <c r="C19" s="98"/>
    </row>
    <row r="20" ht="22.5" customHeight="1" spans="1:3">
      <c r="A20" s="98" t="s">
        <v>114</v>
      </c>
      <c r="B20" s="113"/>
      <c r="C20" s="98"/>
    </row>
    <row r="21" ht="22.5" customHeight="1" spans="1:3">
      <c r="A21" s="98" t="s">
        <v>115</v>
      </c>
      <c r="B21" s="113"/>
      <c r="C21" s="98"/>
    </row>
    <row r="22" ht="22.5" customHeight="1" spans="1:3">
      <c r="A22" s="98" t="s">
        <v>116</v>
      </c>
      <c r="B22" s="120"/>
      <c r="C22" s="98"/>
    </row>
    <row r="23" ht="22.5" customHeight="1" spans="1:3">
      <c r="A23" s="98" t="s">
        <v>117</v>
      </c>
      <c r="B23" s="120"/>
      <c r="C23" s="98"/>
    </row>
    <row r="24" ht="22.5" customHeight="1" spans="1:3">
      <c r="A24" s="98" t="s">
        <v>118</v>
      </c>
      <c r="B24" s="120">
        <v>2</v>
      </c>
      <c r="C24" s="98"/>
    </row>
    <row r="25" ht="22.5" customHeight="1" spans="1:3">
      <c r="A25" s="98" t="s">
        <v>119</v>
      </c>
      <c r="B25" s="120">
        <v>322.388613</v>
      </c>
      <c r="C25" s="98"/>
    </row>
    <row r="26" ht="22.5" customHeight="1" spans="1:3">
      <c r="A26" s="98" t="s">
        <v>120</v>
      </c>
      <c r="B26" s="113"/>
      <c r="C26" s="98"/>
    </row>
    <row r="27" ht="22.5" customHeight="1" spans="1:3">
      <c r="A27" s="98" t="s">
        <v>121</v>
      </c>
      <c r="B27" s="113"/>
      <c r="C27" s="98"/>
    </row>
    <row r="28" ht="22.5" customHeight="1" spans="1:3">
      <c r="A28" s="98" t="s">
        <v>122</v>
      </c>
      <c r="B28" s="113"/>
      <c r="C28" s="98"/>
    </row>
    <row r="29" ht="22.5" customHeight="1" spans="1:3">
      <c r="A29" s="98" t="s">
        <v>123</v>
      </c>
      <c r="B29" s="120">
        <v>5</v>
      </c>
      <c r="C29" s="98"/>
    </row>
    <row r="30" ht="22.5" customHeight="1" spans="1:3">
      <c r="A30" s="98" t="s">
        <v>124</v>
      </c>
      <c r="B30" s="120"/>
      <c r="C30" s="98"/>
    </row>
    <row r="31" ht="22.5" customHeight="1" spans="1:3">
      <c r="A31" s="98" t="s">
        <v>125</v>
      </c>
      <c r="B31" s="120">
        <v>60</v>
      </c>
      <c r="C31" s="98"/>
    </row>
    <row r="32" ht="22.5" customHeight="1" spans="1:3">
      <c r="A32" s="98" t="s">
        <v>126</v>
      </c>
      <c r="B32" s="120">
        <v>0.15</v>
      </c>
      <c r="C32" s="98"/>
    </row>
    <row r="33" ht="22.5" customHeight="1" spans="1:3">
      <c r="A33" s="98" t="s">
        <v>127</v>
      </c>
      <c r="B33" s="120">
        <v>340</v>
      </c>
      <c r="C33" s="98"/>
    </row>
    <row r="34" ht="22.5" customHeight="1" spans="1:3">
      <c r="A34" s="98" t="s">
        <v>128</v>
      </c>
      <c r="B34" s="113"/>
      <c r="C34" s="98"/>
    </row>
    <row r="35" ht="22.5" customHeight="1" spans="1:3">
      <c r="A35" s="98" t="s">
        <v>129</v>
      </c>
      <c r="B35" s="113"/>
      <c r="C35" s="98"/>
    </row>
    <row r="36" ht="22.5" customHeight="1" spans="1:3">
      <c r="A36" s="98" t="s">
        <v>130</v>
      </c>
      <c r="B36" s="113"/>
      <c r="C36" s="98"/>
    </row>
    <row r="37" ht="22.5" customHeight="1" spans="1:3">
      <c r="A37" s="98" t="s">
        <v>131</v>
      </c>
      <c r="B37" s="120"/>
      <c r="C37" s="98"/>
    </row>
    <row r="38" ht="22.5" customHeight="1" spans="1:3">
      <c r="A38" s="98" t="s">
        <v>132</v>
      </c>
      <c r="B38" s="120"/>
      <c r="C38" s="98"/>
    </row>
    <row r="39" ht="22.5" customHeight="1" spans="1:3">
      <c r="A39" s="98" t="s">
        <v>133</v>
      </c>
      <c r="B39" s="113"/>
      <c r="C39" s="98"/>
    </row>
    <row r="40" ht="22.5" customHeight="1" spans="1:3">
      <c r="A40" s="98" t="s">
        <v>134</v>
      </c>
      <c r="B40" s="120">
        <v>17.21</v>
      </c>
      <c r="C40" s="98"/>
    </row>
    <row r="41" ht="22.5" customHeight="1" spans="1:3">
      <c r="A41" s="98" t="s">
        <v>135</v>
      </c>
      <c r="B41" s="120">
        <v>3.6</v>
      </c>
      <c r="C41" s="98"/>
    </row>
    <row r="42" ht="22.5" customHeight="1" spans="1:3">
      <c r="A42" s="98" t="s">
        <v>136</v>
      </c>
      <c r="B42" s="120">
        <v>2.25</v>
      </c>
      <c r="C42" s="98"/>
    </row>
    <row r="43" ht="22.5" customHeight="1" spans="1:3">
      <c r="A43" s="98" t="s">
        <v>137</v>
      </c>
      <c r="B43" s="113"/>
      <c r="C43" s="98"/>
    </row>
    <row r="44" ht="22.5" customHeight="1" spans="1:3">
      <c r="A44" s="121" t="s">
        <v>138</v>
      </c>
      <c r="B44" s="113">
        <v>9.8</v>
      </c>
      <c r="C44" s="98"/>
    </row>
    <row r="45" ht="22.5" customHeight="1" spans="1:3">
      <c r="A45" s="98" t="s">
        <v>139</v>
      </c>
      <c r="B45" s="113">
        <v>47.4672</v>
      </c>
      <c r="C45" s="98"/>
    </row>
    <row r="46" ht="22.5" customHeight="1" spans="1:3">
      <c r="A46" s="98" t="s">
        <v>140</v>
      </c>
      <c r="B46" s="113"/>
      <c r="C46" s="98"/>
    </row>
    <row r="47" ht="22.5" customHeight="1" spans="1:3">
      <c r="A47" s="98" t="s">
        <v>141</v>
      </c>
      <c r="B47" s="113">
        <v>40.656</v>
      </c>
      <c r="C47" s="98"/>
    </row>
    <row r="48" ht="22.5" customHeight="1" spans="1:3">
      <c r="A48" s="98" t="s">
        <v>142</v>
      </c>
      <c r="B48" s="113"/>
      <c r="C48" s="98"/>
    </row>
    <row r="49" ht="22.5" customHeight="1" spans="1:3">
      <c r="A49" s="98" t="s">
        <v>143</v>
      </c>
      <c r="B49" s="113"/>
      <c r="C49" s="98"/>
    </row>
    <row r="50" ht="22.5" customHeight="1" spans="1:3">
      <c r="A50" s="98" t="s">
        <v>144</v>
      </c>
      <c r="B50" s="113">
        <v>6.8112</v>
      </c>
      <c r="C50" s="98"/>
    </row>
    <row r="51" ht="22.5" customHeight="1" spans="1:3">
      <c r="A51" s="98" t="s">
        <v>145</v>
      </c>
      <c r="B51" s="113"/>
      <c r="C51" s="98"/>
    </row>
    <row r="52" ht="22.5" customHeight="1" spans="1:3">
      <c r="A52" s="98" t="s">
        <v>146</v>
      </c>
      <c r="B52" s="113"/>
      <c r="C52" s="98"/>
    </row>
    <row r="53" ht="22.5" customHeight="1" spans="1:3">
      <c r="A53" s="98" t="s">
        <v>147</v>
      </c>
      <c r="B53" s="113"/>
      <c r="C53" s="98"/>
    </row>
    <row r="54" ht="22.5" customHeight="1" spans="1:3">
      <c r="A54" s="98" t="s">
        <v>148</v>
      </c>
      <c r="B54" s="113"/>
      <c r="C54" s="98"/>
    </row>
    <row r="55" ht="22.5" customHeight="1" spans="1:3">
      <c r="A55" s="98" t="s">
        <v>149</v>
      </c>
      <c r="B55" s="113"/>
      <c r="C55" s="98"/>
    </row>
    <row r="56" ht="22.5" customHeight="1" spans="1:3">
      <c r="A56" s="98" t="s">
        <v>150</v>
      </c>
      <c r="B56" s="113"/>
      <c r="C56" s="98"/>
    </row>
    <row r="57" ht="22.5" customHeight="1" spans="1:3">
      <c r="A57" s="94" t="s">
        <v>95</v>
      </c>
      <c r="B57" s="113">
        <v>2024.62</v>
      </c>
      <c r="C57" s="98"/>
    </row>
  </sheetData>
  <mergeCells count="1">
    <mergeCell ref="A2:C2"/>
  </mergeCells>
  <printOptions horizontalCentered="1"/>
  <pageMargins left="0.590277777777778" right="0.590277777777778" top="0.786805555555556" bottom="0.590277777777778"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tabSelected="1" view="pageBreakPreview" zoomScaleNormal="100" zoomScaleSheetLayoutView="100" workbookViewId="0">
      <selection activeCell="A1" sqref="A1"/>
    </sheetView>
  </sheetViews>
  <sheetFormatPr defaultColWidth="9" defaultRowHeight="14.25" outlineLevelCol="1"/>
  <cols>
    <col min="1" max="1" width="56.875" customWidth="1"/>
    <col min="2" max="2" width="60.375" customWidth="1"/>
  </cols>
  <sheetData>
    <row r="1" ht="23.25" customHeight="1" spans="1:1">
      <c r="A1" s="93" t="s">
        <v>151</v>
      </c>
    </row>
    <row r="2" ht="19.5" customHeight="1" spans="1:2">
      <c r="A2" s="107"/>
      <c r="B2" s="108"/>
    </row>
    <row r="3" ht="30" customHeight="1" spans="1:2">
      <c r="A3" s="109" t="s">
        <v>152</v>
      </c>
      <c r="B3" s="109"/>
    </row>
    <row r="4" ht="16.5" customHeight="1" spans="1:2">
      <c r="A4" s="110"/>
      <c r="B4" s="111" t="s">
        <v>2</v>
      </c>
    </row>
    <row r="5" ht="38.25" customHeight="1" spans="1:2">
      <c r="A5" s="94" t="s">
        <v>5</v>
      </c>
      <c r="B5" s="94" t="s">
        <v>92</v>
      </c>
    </row>
    <row r="6" ht="38.25" customHeight="1" spans="1:2">
      <c r="A6" s="112" t="s">
        <v>153</v>
      </c>
      <c r="B6" s="113">
        <f>B7+B8+B9</f>
        <v>472.2837</v>
      </c>
    </row>
    <row r="7" ht="38.25" customHeight="1" spans="1:2">
      <c r="A7" s="98" t="s">
        <v>154</v>
      </c>
      <c r="B7" s="98"/>
    </row>
    <row r="8" ht="38.25" customHeight="1" spans="1:2">
      <c r="A8" s="98" t="s">
        <v>155</v>
      </c>
      <c r="B8" s="113">
        <v>340</v>
      </c>
    </row>
    <row r="9" ht="38.25" customHeight="1" spans="1:2">
      <c r="A9" s="98" t="s">
        <v>156</v>
      </c>
      <c r="B9" s="113">
        <f>B10+B11</f>
        <v>132.2837</v>
      </c>
    </row>
    <row r="10" ht="38.25" customHeight="1" spans="1:2">
      <c r="A10" s="114" t="s">
        <v>157</v>
      </c>
      <c r="B10" s="113">
        <v>72.4737</v>
      </c>
    </row>
    <row r="11" ht="38.25" customHeight="1" spans="1:2">
      <c r="A11" s="114" t="s">
        <v>158</v>
      </c>
      <c r="B11" s="113">
        <v>59.81</v>
      </c>
    </row>
    <row r="12" ht="91.5" customHeight="1" spans="1:2">
      <c r="A12" s="115" t="s">
        <v>159</v>
      </c>
      <c r="B12" s="115"/>
    </row>
  </sheetData>
  <mergeCells count="2">
    <mergeCell ref="A3:B3"/>
    <mergeCell ref="A12:B12"/>
  </mergeCells>
  <printOptions horizontalCentered="1" verticalCentered="1"/>
  <pageMargins left="0.590277777777778" right="0.590277777777778" top="0.786805555555556" bottom="0.786805555555556" header="0.511805555555556" footer="0.511805555555556"/>
  <pageSetup paperSize="9"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showGridLines="0" showZeros="0" view="pageBreakPreview" zoomScaleNormal="100" zoomScaleSheetLayoutView="100" workbookViewId="0">
      <selection activeCell="A1" sqref="A1"/>
    </sheetView>
  </sheetViews>
  <sheetFormatPr defaultColWidth="6.875" defaultRowHeight="14.25" outlineLevelCol="6"/>
  <cols>
    <col min="1" max="2" width="38.7" style="81" customWidth="1"/>
    <col min="3" max="3" width="41.6" style="81" customWidth="1"/>
    <col min="4" max="7" width="9.875" style="81" customWidth="1"/>
    <col min="8" max="16380" width="6.875" style="81"/>
  </cols>
  <sheetData>
    <row r="1" ht="16.5" customHeight="1" spans="1:7">
      <c r="A1" s="82" t="s">
        <v>160</v>
      </c>
      <c r="B1" s="83"/>
      <c r="C1" s="83"/>
      <c r="D1" s="83"/>
      <c r="E1" s="83"/>
      <c r="F1" s="90"/>
      <c r="G1" s="90"/>
    </row>
    <row r="2" ht="16.5" customHeight="1" spans="1:7">
      <c r="A2" s="83"/>
      <c r="B2" s="83"/>
      <c r="C2" s="83"/>
      <c r="D2" s="83"/>
      <c r="E2" s="83"/>
      <c r="F2" s="90"/>
      <c r="G2" s="90"/>
    </row>
    <row r="3" ht="29.25" customHeight="1" spans="1:7">
      <c r="A3" s="92" t="s">
        <v>161</v>
      </c>
      <c r="B3" s="92"/>
      <c r="C3" s="92"/>
      <c r="D3" s="104"/>
      <c r="E3" s="104"/>
      <c r="F3" s="104"/>
      <c r="G3" s="104"/>
    </row>
    <row r="4" ht="26.25" customHeight="1" spans="1:7">
      <c r="A4" s="93"/>
      <c r="B4" s="93"/>
      <c r="C4" s="105" t="s">
        <v>2</v>
      </c>
      <c r="D4" s="93"/>
      <c r="E4" s="93"/>
      <c r="F4" s="105"/>
      <c r="G4" s="105"/>
    </row>
    <row r="5" ht="29" customHeight="1" spans="1:3">
      <c r="A5" s="94" t="s">
        <v>40</v>
      </c>
      <c r="B5" s="94"/>
      <c r="C5" s="106" t="s">
        <v>162</v>
      </c>
    </row>
    <row r="6" ht="29" customHeight="1" spans="1:3">
      <c r="A6" s="94" t="s">
        <v>45</v>
      </c>
      <c r="B6" s="94" t="s">
        <v>46</v>
      </c>
      <c r="C6" s="106"/>
    </row>
    <row r="7" ht="29" customHeight="1" spans="1:3">
      <c r="A7" s="95"/>
      <c r="C7" s="102"/>
    </row>
    <row r="8" ht="29" customHeight="1" spans="1:3">
      <c r="A8" s="95"/>
      <c r="B8" s="96"/>
      <c r="C8" s="102"/>
    </row>
    <row r="9" ht="29" customHeight="1" spans="1:3">
      <c r="A9" s="95"/>
      <c r="B9" s="96"/>
      <c r="C9" s="102"/>
    </row>
    <row r="10" ht="29" customHeight="1" spans="1:3">
      <c r="A10" s="95"/>
      <c r="B10" s="96"/>
      <c r="C10" s="102"/>
    </row>
    <row r="11" ht="29" customHeight="1" spans="1:3">
      <c r="A11" s="95"/>
      <c r="B11" s="96"/>
      <c r="C11" s="102"/>
    </row>
    <row r="12" ht="29" customHeight="1" spans="1:3">
      <c r="A12" s="95"/>
      <c r="B12" s="97"/>
      <c r="C12" s="103"/>
    </row>
    <row r="13" ht="29" customHeight="1" spans="1:3">
      <c r="A13" s="95"/>
      <c r="B13" s="98"/>
      <c r="C13" s="98"/>
    </row>
    <row r="14" ht="29" customHeight="1" spans="1:3">
      <c r="A14" s="95"/>
      <c r="B14" s="96"/>
      <c r="C14" s="98"/>
    </row>
    <row r="15" ht="29" customHeight="1" spans="1:3">
      <c r="A15" s="95"/>
      <c r="B15" s="96"/>
      <c r="C15" s="98"/>
    </row>
    <row r="16" ht="29" customHeight="1" spans="1:3">
      <c r="A16" s="95"/>
      <c r="B16" s="96"/>
      <c r="C16" s="98"/>
    </row>
    <row r="17" ht="29" customHeight="1" spans="1:3">
      <c r="A17" s="99" t="s">
        <v>79</v>
      </c>
      <c r="B17" s="100"/>
      <c r="C17" s="98"/>
    </row>
  </sheetData>
  <mergeCells count="5">
    <mergeCell ref="A3:C3"/>
    <mergeCell ref="F4:G4"/>
    <mergeCell ref="A5:B5"/>
    <mergeCell ref="A17:B17"/>
    <mergeCell ref="C5:C6"/>
  </mergeCells>
  <printOptions horizontalCentered="1" verticalCentered="1"/>
  <pageMargins left="0.590277777777778" right="0.590277777777778" top="0.786805555555556" bottom="0.590277777777778" header="0.511805555555556" footer="0.511805555555556"/>
  <pageSetup paperSize="9" fitToHeight="5"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showGridLines="0" showZeros="0" view="pageBreakPreview" zoomScaleNormal="100" zoomScaleSheetLayoutView="100" workbookViewId="0">
      <selection activeCell="A1" sqref="A1"/>
    </sheetView>
  </sheetViews>
  <sheetFormatPr defaultColWidth="6.875" defaultRowHeight="11.25"/>
  <cols>
    <col min="1" max="1" width="18.125" style="81" customWidth="1"/>
    <col min="2" max="2" width="15.375" style="81" customWidth="1"/>
    <col min="3" max="11" width="9.875" style="81" customWidth="1"/>
    <col min="12" max="16384" width="6.875" style="81"/>
  </cols>
  <sheetData>
    <row r="1" ht="16.5" customHeight="1" spans="1:11">
      <c r="A1" s="82" t="s">
        <v>163</v>
      </c>
      <c r="B1" s="83"/>
      <c r="C1" s="83"/>
      <c r="D1" s="83"/>
      <c r="E1" s="83"/>
      <c r="F1" s="83"/>
      <c r="G1" s="83"/>
      <c r="H1" s="83"/>
      <c r="I1" s="83"/>
      <c r="J1" s="90"/>
      <c r="K1" s="90"/>
    </row>
    <row r="2" ht="16.5" customHeight="1" spans="1:11">
      <c r="A2" s="83"/>
      <c r="B2" s="83"/>
      <c r="C2" s="83"/>
      <c r="D2" s="83"/>
      <c r="E2" s="83"/>
      <c r="F2" s="83"/>
      <c r="G2" s="83"/>
      <c r="H2" s="83"/>
      <c r="I2" s="83"/>
      <c r="J2" s="90"/>
      <c r="K2" s="90"/>
    </row>
    <row r="3" ht="29.25" customHeight="1" spans="1:11">
      <c r="A3" s="92" t="s">
        <v>164</v>
      </c>
      <c r="B3" s="92"/>
      <c r="C3" s="92"/>
      <c r="D3" s="92"/>
      <c r="E3" s="92"/>
      <c r="F3" s="92"/>
      <c r="G3" s="92"/>
      <c r="H3" s="92"/>
      <c r="I3" s="92"/>
      <c r="J3" s="92"/>
      <c r="K3" s="92"/>
    </row>
    <row r="4" ht="26.25" customHeight="1" spans="1:11">
      <c r="A4" s="93"/>
      <c r="B4" s="93"/>
      <c r="C4" s="93"/>
      <c r="D4" s="93"/>
      <c r="E4" s="93"/>
      <c r="F4" s="93"/>
      <c r="G4" s="93"/>
      <c r="H4" s="93"/>
      <c r="I4" s="93"/>
      <c r="J4" s="101" t="s">
        <v>2</v>
      </c>
      <c r="K4" s="101"/>
    </row>
    <row r="5" ht="26.25" customHeight="1" spans="1:11">
      <c r="A5" s="94" t="s">
        <v>40</v>
      </c>
      <c r="B5" s="94"/>
      <c r="C5" s="94" t="s">
        <v>91</v>
      </c>
      <c r="D5" s="94"/>
      <c r="E5" s="94"/>
      <c r="F5" s="94" t="s">
        <v>92</v>
      </c>
      <c r="G5" s="94"/>
      <c r="H5" s="94"/>
      <c r="I5" s="94" t="s">
        <v>165</v>
      </c>
      <c r="J5" s="94"/>
      <c r="K5" s="94"/>
    </row>
    <row r="6" s="91" customFormat="1" ht="27.75" customHeight="1" spans="1:11">
      <c r="A6" s="94" t="s">
        <v>45</v>
      </c>
      <c r="B6" s="94" t="s">
        <v>46</v>
      </c>
      <c r="C6" s="94" t="s">
        <v>94</v>
      </c>
      <c r="D6" s="94" t="s">
        <v>82</v>
      </c>
      <c r="E6" s="94" t="s">
        <v>83</v>
      </c>
      <c r="F6" s="94" t="s">
        <v>94</v>
      </c>
      <c r="G6" s="94" t="s">
        <v>82</v>
      </c>
      <c r="H6" s="94" t="s">
        <v>83</v>
      </c>
      <c r="I6" s="94" t="s">
        <v>94</v>
      </c>
      <c r="J6" s="94" t="s">
        <v>82</v>
      </c>
      <c r="K6" s="94" t="s">
        <v>83</v>
      </c>
    </row>
    <row r="7" s="91" customFormat="1" ht="30" customHeight="1" spans="1:11">
      <c r="A7" s="95"/>
      <c r="B7" s="96"/>
      <c r="C7" s="96"/>
      <c r="D7" s="96"/>
      <c r="E7" s="96"/>
      <c r="F7" s="96"/>
      <c r="G7" s="96"/>
      <c r="H7" s="96"/>
      <c r="I7" s="96"/>
      <c r="J7" s="102"/>
      <c r="K7" s="102"/>
    </row>
    <row r="8" s="91" customFormat="1" ht="30" customHeight="1" spans="1:11">
      <c r="A8" s="95"/>
      <c r="B8" s="96"/>
      <c r="C8" s="96"/>
      <c r="D8" s="96"/>
      <c r="E8" s="96"/>
      <c r="F8" s="96"/>
      <c r="G8" s="96"/>
      <c r="H8" s="96"/>
      <c r="I8" s="96"/>
      <c r="J8" s="102"/>
      <c r="K8" s="102"/>
    </row>
    <row r="9" s="91" customFormat="1" ht="30" customHeight="1" spans="1:11">
      <c r="A9" s="95"/>
      <c r="B9" s="96"/>
      <c r="C9" s="96"/>
      <c r="D9" s="96"/>
      <c r="E9" s="96"/>
      <c r="F9" s="96"/>
      <c r="G9" s="96"/>
      <c r="H9" s="96"/>
      <c r="I9" s="96"/>
      <c r="J9" s="102"/>
      <c r="K9" s="102"/>
    </row>
    <row r="10" s="91" customFormat="1" ht="30" customHeight="1" spans="1:11">
      <c r="A10" s="95"/>
      <c r="B10" s="96"/>
      <c r="C10" s="96"/>
      <c r="D10" s="96"/>
      <c r="E10" s="96"/>
      <c r="F10" s="96"/>
      <c r="G10" s="96"/>
      <c r="H10" s="96"/>
      <c r="I10" s="96"/>
      <c r="J10" s="102"/>
      <c r="K10" s="102"/>
    </row>
    <row r="11" customFormat="1" ht="30" customHeight="1" spans="1:11">
      <c r="A11" s="95"/>
      <c r="B11" s="97"/>
      <c r="C11" s="97"/>
      <c r="D11" s="97"/>
      <c r="E11" s="97"/>
      <c r="F11" s="97"/>
      <c r="G11" s="97"/>
      <c r="H11" s="97"/>
      <c r="I11" s="97"/>
      <c r="J11" s="103"/>
      <c r="K11" s="103"/>
    </row>
    <row r="12" customFormat="1" ht="30" customHeight="1" spans="1:11">
      <c r="A12" s="95"/>
      <c r="B12" s="98"/>
      <c r="C12" s="98"/>
      <c r="D12" s="98"/>
      <c r="E12" s="98"/>
      <c r="F12" s="98"/>
      <c r="G12" s="98"/>
      <c r="H12" s="98"/>
      <c r="I12" s="98"/>
      <c r="J12" s="98"/>
      <c r="K12" s="98"/>
    </row>
    <row r="13" customFormat="1" ht="30" customHeight="1" spans="1:11">
      <c r="A13" s="95"/>
      <c r="B13" s="96"/>
      <c r="C13" s="96"/>
      <c r="D13" s="96"/>
      <c r="E13" s="96"/>
      <c r="F13" s="96"/>
      <c r="G13" s="96"/>
      <c r="H13" s="96"/>
      <c r="I13" s="96"/>
      <c r="J13" s="98"/>
      <c r="K13" s="98"/>
    </row>
    <row r="14" ht="30" customHeight="1" spans="1:11">
      <c r="A14" s="95"/>
      <c r="B14" s="98"/>
      <c r="C14" s="98"/>
      <c r="D14" s="98"/>
      <c r="E14" s="98"/>
      <c r="F14" s="98"/>
      <c r="G14" s="98"/>
      <c r="H14" s="98"/>
      <c r="I14" s="96"/>
      <c r="J14" s="98"/>
      <c r="K14" s="98"/>
    </row>
    <row r="15" ht="30" customHeight="1" spans="1:11">
      <c r="A15" s="95"/>
      <c r="B15" s="96"/>
      <c r="C15" s="96"/>
      <c r="D15" s="96"/>
      <c r="E15" s="96"/>
      <c r="F15" s="96"/>
      <c r="G15" s="96"/>
      <c r="H15" s="96"/>
      <c r="I15" s="96"/>
      <c r="J15" s="98"/>
      <c r="K15" s="98"/>
    </row>
    <row r="16" ht="30" customHeight="1" spans="1:11">
      <c r="A16" s="95"/>
      <c r="B16" s="96"/>
      <c r="C16" s="96"/>
      <c r="D16" s="96"/>
      <c r="E16" s="96"/>
      <c r="F16" s="96"/>
      <c r="G16" s="96"/>
      <c r="H16" s="96"/>
      <c r="I16" s="96"/>
      <c r="J16" s="98"/>
      <c r="K16" s="98"/>
    </row>
    <row r="17" ht="30" customHeight="1" spans="1:11">
      <c r="A17" s="99" t="s">
        <v>79</v>
      </c>
      <c r="B17" s="100"/>
      <c r="C17" s="96"/>
      <c r="D17" s="96"/>
      <c r="E17" s="96"/>
      <c r="F17" s="96"/>
      <c r="G17" s="96"/>
      <c r="H17" s="96"/>
      <c r="I17" s="96"/>
      <c r="J17" s="98"/>
      <c r="K17" s="98"/>
    </row>
  </sheetData>
  <mergeCells count="7">
    <mergeCell ref="A3:K3"/>
    <mergeCell ref="J4:K4"/>
    <mergeCell ref="A5:B5"/>
    <mergeCell ref="C5:E5"/>
    <mergeCell ref="F5:H5"/>
    <mergeCell ref="I5:K5"/>
    <mergeCell ref="A17:B17"/>
  </mergeCells>
  <printOptions horizontalCentered="1" verticalCentered="1"/>
  <pageMargins left="0.590277777777778" right="0.590277777777778" top="0.590277777777778" bottom="0.590277777777778" header="0.511805555555556" footer="0.511805555555556"/>
  <pageSetup paperSize="9" fitToHeight="5"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13</vt:i4>
      </vt:variant>
    </vt:vector>
  </HeadingPairs>
  <TitlesOfParts>
    <vt:vector size="13" baseType="lpstr">
      <vt:lpstr>1、2022年部门收支总表</vt:lpstr>
      <vt:lpstr>2、2022年部门收入总表</vt:lpstr>
      <vt:lpstr>3、2022年部门支出总表</vt:lpstr>
      <vt:lpstr>4、2022年财政拨款收支总表</vt:lpstr>
      <vt:lpstr>5、2022年一般公共预算支出表</vt:lpstr>
      <vt:lpstr>6、2022年一般公共预算基本支出经济科目表</vt:lpstr>
      <vt:lpstr>7、2022年一般公共预算“三公”经费支出表</vt:lpstr>
      <vt:lpstr>8、2022年政府性基金预算收入表 </vt:lpstr>
      <vt:lpstr>9、2022年政府性基金预算支出表</vt:lpstr>
      <vt:lpstr>10、国有资本经营预算收支预算表</vt:lpstr>
      <vt:lpstr>11、2022年一般公共预算重点项目绩效目标表</vt:lpstr>
      <vt:lpstr>12、2022年政府采购预算表</vt:lpstr>
      <vt:lpstr>13、2022年政府购买服务支出预算表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香初上舞</cp:lastModifiedBy>
  <dcterms:created xsi:type="dcterms:W3CDTF">1996-12-17T01:32:00Z</dcterms:created>
  <cp:lastPrinted>2019-03-08T08:00:00Z</cp:lastPrinted>
  <dcterms:modified xsi:type="dcterms:W3CDTF">2022-04-15T10:22:20Z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976C2B26E8D4428AA749694CC052DFFF</vt:lpwstr>
  </property>
</Properties>
</file>