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4340" firstSheet="10" activeTab="13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<sst xmlns="http://schemas.openxmlformats.org/spreadsheetml/2006/main" count="516" uniqueCount="295">
  <si>
    <t>表1</t>
  </si>
  <si>
    <t>孝义市疾病预防控制中心2022年部门收支总表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</si>
  <si>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</si>
  <si>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</si>
  <si>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</si>
  <si>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</si>
  <si>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</si>
  <si>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</si>
  <si>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</si>
  <si>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</si>
  <si>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</si>
  <si>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</si>
  <si>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</si>
  <si>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</si>
  <si>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</si>
  <si>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</si>
  <si>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</si>
  <si>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</si>
  <si>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</si>
  <si>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</si>
  <si>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</si>
  <si>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</si>
  <si>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</si>
  <si>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</si>
  <si>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</si>
  <si>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</si>
  <si>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</si>
  <si>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</si>
  <si>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</si>
  <si>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</si>
  <si>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</si>
  <si>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</si>
  <si>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</si>
  <si>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</si>
  <si>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</si>
  <si>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</si>
  <si>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</si>
  <si>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</si>
  <si>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</si>
  <si>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孝义市疾病预防控制中心2022年部门收入总表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</si>
  <si>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</si>
  <si>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</si>
  <si>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</si>
  <si>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</si>
  <si>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</si>
  <si>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</si>
  <si>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</si>
  <si>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</si>
  <si>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</si>
  <si>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 xml:space="preserve">  20805</t>
  </si>
  <si>
    <t xml:space="preserve">  行政事业单位养老支出</t>
  </si>
  <si>
    <t xml:space="preserve">    2080502</t>
  </si>
  <si>
    <t xml:space="preserve">    事业单位离退休</t>
  </si>
  <si>
    <t>　　2080505</t>
  </si>
  <si>
    <t xml:space="preserve">    机关事业单位基本养老保险缴费支出</t>
  </si>
  <si>
    <t>　　2080506</t>
  </si>
  <si>
    <t>　　机关事业单位职业年金缴费支出</t>
  </si>
  <si>
    <t>210</t>
  </si>
  <si>
    <t>卫生健康支出</t>
  </si>
  <si>
    <t xml:space="preserve">  21004</t>
  </si>
  <si>
    <t xml:space="preserve">  公共卫生</t>
  </si>
  <si>
    <t>　　2100401</t>
  </si>
  <si>
    <t xml:space="preserve">    疾病预防控制机构</t>
  </si>
  <si>
    <t>　　2100408</t>
  </si>
  <si>
    <t>　　基本公共卫生服务</t>
  </si>
  <si>
    <t>　　2100409</t>
  </si>
  <si>
    <t>　　重大公共卫生服务</t>
  </si>
  <si>
    <t>　21011</t>
  </si>
  <si>
    <t>　行政事业单位医疗</t>
  </si>
  <si>
    <t>　　2101102</t>
  </si>
  <si>
    <t>　　事业单位医疗</t>
  </si>
  <si>
    <t>221</t>
  </si>
  <si>
    <t>住房保障支出</t>
  </si>
  <si>
    <t>　22102</t>
  </si>
  <si>
    <t>　住房改革支出</t>
  </si>
  <si>
    <t>　　2210201</t>
  </si>
  <si>
    <t>　　住房公积金</t>
  </si>
  <si>
    <t>合      计</t>
  </si>
  <si>
    <t>表3</t>
  </si>
  <si>
    <t>孝义市疾病预防控制中心2022年部门支出总表</t>
  </si>
  <si>
    <t>基本支出</t>
  </si>
  <si>
    <t>项目支出</t>
  </si>
  <si>
    <t>表4</t>
  </si>
  <si>
    <t>孝义市疾病预防控制中心2022年财政拨款收支总表</t>
  </si>
  <si>
    <t>小计</t>
  </si>
  <si>
    <t>政府性基金预算</t>
  </si>
  <si>
    <t>十五、资源勘探信息等支出</t>
  </si>
  <si>
    <t>表5</t>
  </si>
  <si>
    <t>孝义市疾病预防控制中心2022年一般公共预算支出表</t>
  </si>
  <si>
    <t>2021年预算数</t>
  </si>
  <si>
    <t>2022年预算数</t>
  </si>
  <si>
    <t>2022年预算数比2021年预算数增减%</t>
  </si>
  <si>
    <t>合计</t>
  </si>
  <si>
    <t xml:space="preserve">    2100410</t>
  </si>
  <si>
    <t xml:space="preserve">    突发公共卫生事件应急处理</t>
  </si>
  <si>
    <t>合     计</t>
  </si>
  <si>
    <t>表6</t>
  </si>
  <si>
    <t>孝义市疾病预防控制中心2022年一般公共预算基本支出经济科目表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</si>
  <si>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</si>
  <si>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</si>
  <si>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</si>
  <si>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</si>
  <si>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</si>
  <si>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</si>
  <si>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</si>
  <si>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</si>
  <si>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</si>
  <si>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</si>
  <si>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</si>
  <si>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</si>
  <si>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</si>
  <si>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</si>
  <si>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</si>
  <si>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</si>
  <si>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</si>
  <si>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</si>
  <si>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</si>
  <si>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</si>
  <si>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</si>
  <si>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</si>
  <si>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</si>
  <si>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</si>
  <si>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</si>
  <si>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</si>
  <si>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</si>
  <si>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</si>
  <si>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</si>
  <si>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</si>
  <si>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</si>
  <si>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</si>
  <si>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</si>
  <si>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</si>
  <si>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</si>
  <si>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</si>
  <si>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</si>
  <si>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</si>
  <si>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</si>
  <si>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</si>
  <si>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</si>
  <si>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</si>
  <si>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</si>
  <si>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</si>
  <si>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</si>
  <si>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</si>
  <si>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</si>
  <si>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</si>
  <si>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</si>
  <si>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</si>
  <si>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</si>
  <si>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</si>
  <si>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</si>
  <si>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</si>
  <si>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</si>
  <si>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孝义市疾病预防控制中心2022年一般公共预算“三公”经费支出情况统计表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</si>
  <si>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</si>
  <si>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</si>
  <si>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</si>
  <si>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</si>
  <si>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</si>
  <si>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</si>
  <si>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</si>
  <si>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</si>
  <si>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孝义市疾病预防控制中心2022年政府性基金预算收入表</t>
  </si>
  <si>
    <t>政府性基金预算收入</t>
  </si>
  <si>
    <t>表9</t>
  </si>
  <si>
    <t>孝义市疾病预防控制中心2022年政府性基金预算支出表</t>
  </si>
  <si>
    <t>2022年预算比2021年预算数增减</t>
  </si>
  <si>
    <t>表10</t>
  </si>
  <si>
    <t>孝义市疾病预防控制中心2022年国有资本经营预算收支预算表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</si>
  <si>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</si>
  <si>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</si>
  <si>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</si>
  <si>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</si>
  <si>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孝义市疾病预防控制中心2022年一般公共预算重点项目绩效目标表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</si>
  <si>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</si>
  <si>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</si>
  <si>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</si>
  <si>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</si>
  <si>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</si>
  <si>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</si>
  <si>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</si>
  <si>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</si>
  <si>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</si>
  <si>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</si>
  <si>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2022年提前下达省级补助布病防治资金(晋财社[2021]257号)</t>
  </si>
  <si>
    <t>基本公共卫生服务</t>
  </si>
  <si>
    <t>2100408</t>
  </si>
  <si>
    <t>布病防控相关支出</t>
  </si>
  <si>
    <t>完成布病高危人群筛查、布病防治行为干预、布病病例治疗督导</t>
  </si>
  <si>
    <t>2022年提前下达省级补助地方病防治经费(晋财社[2021]257号)</t>
  </si>
  <si>
    <t>地方病防控相关支出</t>
  </si>
  <si>
    <t>完成盐碘、尿碘、饮水型氟中毒、饮水型砷中毒监测和碘缺乏病日宣传活动。</t>
  </si>
  <si>
    <t>2022年提前下达中央补助布病防治资金(晋财社[2021]257号)</t>
  </si>
  <si>
    <t>2022年提前下达中央补助地方病防治经费(晋财社[2021]257号)</t>
  </si>
  <si>
    <t xml:space="preserve">完成盐碘、尿碘、饮水型氟中毒、饮水型砷中毒监测和碘缺乏病日宣传活动。
</t>
  </si>
  <si>
    <t>2022年提前下达中央补助城区饮用水水质卫生监测资金(晋财社[2021]257号)</t>
  </si>
  <si>
    <t>城区饮用水监测相关支出</t>
  </si>
  <si>
    <t>6个监测点12份水样的检测完成率达100%，5月底完成枯水期的监测任务，9月底完成丰水期的监测任务，及时率100%。</t>
  </si>
  <si>
    <t>2022年提前下达中央补助乡镇饮用水水质卫生监测资金(晋财社[2021]257号)</t>
  </si>
  <si>
    <t>乡镇饮用水监测相关支出</t>
  </si>
  <si>
    <t>39个监测点78份水样的检测完成率达完成率100%，5月底完成枯水期的监测任务，9月底完成丰水期的监测任务，及时率100%</t>
  </si>
  <si>
    <t>2022年提前下达中央补助食品安全保障监测资金(晋财社[2021]257号)</t>
  </si>
  <si>
    <t>食品安全保障相关支出</t>
  </si>
  <si>
    <t>各医疗机构网络报告及时率达100%，准确率达100%,可疑聚集性事件发现率达95%以上，审核及时率达90%以上，准确率达100%，可疑聚集性事件发现率达90%以上，追踪落实率达100%，网报率达100%。</t>
  </si>
  <si>
    <t>2022年提前下达中央补助疟疾及其他寄生虫病防治(晋财社[2021]257号)</t>
  </si>
  <si>
    <t>疟疾及其他寄生虫病防治相关支出</t>
  </si>
  <si>
    <t>完成辖区疟疾血检任务数</t>
  </si>
  <si>
    <t>2022年提前下达中央补助职业病防治经费(晋财社[2021]257号)</t>
  </si>
  <si>
    <t>职业病防治相关支出</t>
  </si>
  <si>
    <t>按时完成工作场所职业病危害因素监测数据上报工作。</t>
  </si>
  <si>
    <t>2022年提前下达中央补助艾滋病防治经费(晋财社[2021]223号)</t>
  </si>
  <si>
    <t>重大公共卫生服务</t>
  </si>
  <si>
    <t>2100409</t>
  </si>
  <si>
    <t>艾滋病防控相关支出</t>
  </si>
  <si>
    <t xml:space="preserve">完成艾滋病自愿咨询检测500人次、监管场所HIV筛查900人次、组织开展“12.1”艾滋病日宣传工作、开展重点人群的艾滋病防治工作                                                                                                                      </t>
  </si>
  <si>
    <t>2022年提前下达中央补助结核病防控经费(晋财社[2021]223号)</t>
  </si>
  <si>
    <t>结核病防控相关支出</t>
  </si>
  <si>
    <t>全年开展结核病培训2次、组织开展“3.24”结核病日宣传工作、对卫生院（社区卫生服务中心）技术指导2次</t>
  </si>
  <si>
    <t>2022年提前下达中央补助严重精神障碍管理治疗经费(晋财社[2021]223号)</t>
  </si>
  <si>
    <t>严重精神障碍管理相关支出</t>
  </si>
  <si>
    <t xml:space="preserve">完成疑似患者筛查诊断、患者家属护理教育、高风险患者处置、项目质控、项目技术指导 </t>
  </si>
  <si>
    <t>2022年提前下达中央补助肿瘤随访登记项目经费(晋财社[2021]223号)</t>
  </si>
  <si>
    <t>肿瘤随访登记相关支出</t>
  </si>
  <si>
    <t>做好肿瘤病例收集、录入及质控、随访、肿瘤防治宣传</t>
  </si>
  <si>
    <t>2022年提前下达中央补助预防接种规范化及信息化能力提升经费(晋财社[2021]223号)</t>
  </si>
  <si>
    <t>预防接种相关支出</t>
  </si>
  <si>
    <t>完成传染病年度督导、培训及传染病日宣传</t>
  </si>
  <si>
    <t>2022年提前下达中央补助病毒性传染病监测经费(晋财社[2021]223号)</t>
  </si>
  <si>
    <t>新冠检测相关支出</t>
  </si>
  <si>
    <t>全方位做好重点人群、环境、物品的核酸检测</t>
  </si>
  <si>
    <t>重点行业及应检尽检人群核酸检测等系列项目经费(实验室环评及医疗污水检测)</t>
  </si>
  <si>
    <t>疾病预防控制机构</t>
  </si>
  <si>
    <t>环评及污水检测相关支出</t>
  </si>
  <si>
    <t>顺利完成环评及污水检测工作、保护环境，保障新冠肺炎疫情防控常态化工作顺利进行</t>
  </si>
  <si>
    <t>重点行业及应检尽检人群核酸检测等系列项目经费(实验室运行费用)</t>
  </si>
  <si>
    <t>核酸实验室相关支出</t>
  </si>
  <si>
    <t xml:space="preserve">做好新冠疫情的重点人员、物品、环境监测，确保及时高效完成应检尽检任务
</t>
  </si>
  <si>
    <t>2022从业人员预防性健康体检</t>
  </si>
  <si>
    <t>从业人员预防性健康体检相关支出</t>
  </si>
  <si>
    <t>完成2022辖区内从业人员预防性健康体检任务。</t>
  </si>
  <si>
    <t>表12</t>
  </si>
  <si>
    <t>孝义市疾病预防控制中心2022年政府采购预算表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</si>
  <si>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</si>
  <si>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</si>
  <si>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</si>
  <si>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</si>
  <si>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</si>
  <si>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</si>
  <si>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</si>
  <si>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</si>
  <si>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</si>
  <si>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</si>
  <si>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</si>
  <si>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</si>
  <si>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</si>
  <si>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</si>
  <si>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</si>
  <si>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A0999-其他办公消耗用品及类似物品</t>
  </si>
  <si>
    <t>办公用</t>
  </si>
  <si>
    <t>批</t>
  </si>
  <si>
    <t>C050301-车辆维修和保养服务</t>
  </si>
  <si>
    <t>车辆维修</t>
  </si>
  <si>
    <t>A0902-硒鼓、粉盒</t>
  </si>
  <si>
    <t>个</t>
  </si>
  <si>
    <t>A0903-墨、颜料</t>
  </si>
  <si>
    <t>A020202-投影仪</t>
  </si>
  <si>
    <t>台</t>
  </si>
  <si>
    <t>C081401-印刷服务</t>
  </si>
  <si>
    <t>印刷服务</t>
  </si>
  <si>
    <t>A02010104-台式计算机</t>
  </si>
  <si>
    <t>A0201060102-激光打印机</t>
  </si>
  <si>
    <t>C050302-车辆加油服务</t>
  </si>
  <si>
    <t>车辆加油</t>
  </si>
  <si>
    <t>C15040201-机动车保险服务</t>
  </si>
  <si>
    <t>机动车保险</t>
  </si>
  <si>
    <t>A090101-复印纸</t>
  </si>
  <si>
    <t>箱</t>
  </si>
  <si>
    <t>A020107-机房辅助设备</t>
  </si>
  <si>
    <t>A1108-医用材料</t>
  </si>
  <si>
    <t>卫生用</t>
  </si>
  <si>
    <t>C0599-其他维修和保养服务</t>
  </si>
  <si>
    <t>维修保养</t>
  </si>
  <si>
    <t>C0908-其他专业技术服务</t>
  </si>
  <si>
    <t>环评</t>
  </si>
  <si>
    <t>次</t>
  </si>
  <si>
    <t>A9999-其他不另分类的物品</t>
  </si>
  <si>
    <t>彩钢房</t>
  </si>
  <si>
    <t>A020199-其他计算机设备及软件</t>
  </si>
  <si>
    <t xml:space="preserve"> </t>
  </si>
  <si>
    <t>表13</t>
  </si>
  <si>
    <t>孝义市疾病预防控制中心2022年政府购买服务支出预算表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</si>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</sst>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#,##0.00;[Red]#,##0.0"/>
    <numFmt numFmtId="178" formatCode="* #,##0.0;* \-#,##0.0;* &quot;&quot;??;@"/>
    <numFmt numFmtId="179" formatCode="0_ "/>
  </numFmts>
  <fonts count="38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0"/>
    </font>
    <font>
      <sz val="10"/>
      <name val="Arial"/>
      <charset val="0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23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0" fillId="16" borderId="17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24" borderId="19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7" borderId="16" applyNumberFormat="0" applyAlignment="0" applyProtection="0">
      <alignment vertical="center"/>
    </xf>
    <xf numFmtId="0" fontId="27" fillId="7" borderId="17" applyNumberFormat="0" applyAlignment="0" applyProtection="0">
      <alignment vertical="center"/>
    </xf>
    <xf numFmtId="0" fontId="37" fillId="32" borderId="23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0" fillId="0" borderId="0" applyProtection="0"/>
  </cellStyleXfs>
  <cellXfs count="16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49" fontId="0" fillId="0" borderId="0" xfId="0" applyNumberFormat="1" applyFont="1" applyFill="1" applyAlignment="1" applyProtection="1">
      <alignment horizontal="left" vertical="center" wrapText="1"/>
    </xf>
    <xf numFmtId="0" fontId="4" fillId="0" borderId="0" xfId="0" applyNumberFormat="1" applyFont="1" applyAlignment="1">
      <alignment horizontal="right" vertical="center" wrapText="1"/>
    </xf>
    <xf numFmtId="178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 wrapText="1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wrapText="1"/>
    </xf>
    <xf numFmtId="0" fontId="0" fillId="0" borderId="2" xfId="0" applyNumberFormat="1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Protection="1"/>
    <xf numFmtId="0" fontId="0" fillId="0" borderId="2" xfId="0" applyNumberFormat="1" applyFont="1" applyBorder="1" applyAlignment="1">
      <alignment horizontal="left" vertical="center"/>
    </xf>
    <xf numFmtId="0" fontId="0" fillId="0" borderId="2" xfId="0" applyNumberFormat="1" applyFont="1" applyFill="1" applyBorder="1" applyAlignment="1">
      <alignment horizontal="left" vertical="center" wrapText="1"/>
    </xf>
    <xf numFmtId="178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left" vertical="center"/>
    </xf>
    <xf numFmtId="0" fontId="6" fillId="0" borderId="9" xfId="0" applyFont="1" applyFill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0" xfId="0" applyNumberFormat="1" applyBorder="1" applyProtection="1"/>
    <xf numFmtId="176" fontId="0" fillId="0" borderId="0" xfId="0" applyNumberFormat="1" applyFont="1" applyFill="1" applyBorder="1" applyAlignment="1">
      <alignment horizontal="left" vertical="center"/>
    </xf>
    <xf numFmtId="178" fontId="0" fillId="0" borderId="2" xfId="0" applyNumberFormat="1" applyFont="1" applyFill="1" applyBorder="1" applyAlignment="1">
      <alignment horizontal="left" vertical="center"/>
    </xf>
    <xf numFmtId="178" fontId="0" fillId="0" borderId="2" xfId="0" applyNumberFormat="1" applyFont="1" applyFill="1" applyBorder="1" applyAlignment="1">
      <alignment vertical="center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</xf>
    <xf numFmtId="49" fontId="8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Border="1" applyAlignment="1" applyProtection="1">
      <alignment wrapText="1"/>
    </xf>
    <xf numFmtId="0" fontId="0" fillId="0" borderId="2" xfId="0" applyBorder="1" applyProtection="1"/>
    <xf numFmtId="0" fontId="3" fillId="0" borderId="0" xfId="0" applyFont="1" applyProtection="1"/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8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12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/>
    </xf>
    <xf numFmtId="0" fontId="0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8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Alignment="1" applyProtection="1">
      <alignment horizontal="right"/>
    </xf>
    <xf numFmtId="177" fontId="15" fillId="0" borderId="9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15" fillId="0" borderId="9" xfId="0" applyNumberFormat="1" applyFont="1" applyFill="1" applyBorder="1" applyAlignment="1" applyProtection="1">
      <alignment vertical="center" wrapText="1"/>
    </xf>
    <xf numFmtId="177" fontId="15" fillId="0" borderId="9" xfId="0" applyNumberFormat="1" applyFont="1" applyFill="1" applyBorder="1" applyAlignment="1" applyProtection="1">
      <alignment vertical="center" wrapText="1"/>
    </xf>
    <xf numFmtId="176" fontId="15" fillId="0" borderId="9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49" fontId="15" fillId="0" borderId="14" xfId="0" applyNumberFormat="1" applyFont="1" applyFill="1" applyBorder="1" applyAlignment="1" applyProtection="1">
      <alignment vertical="center" wrapText="1"/>
    </xf>
    <xf numFmtId="177" fontId="15" fillId="0" borderId="14" xfId="0" applyNumberFormat="1" applyFont="1" applyFill="1" applyBorder="1" applyAlignment="1" applyProtection="1">
      <alignment vertical="center" wrapText="1"/>
    </xf>
    <xf numFmtId="176" fontId="15" fillId="0" borderId="14" xfId="0" applyNumberFormat="1" applyFont="1" applyFill="1" applyBorder="1" applyAlignment="1" applyProtection="1">
      <alignment horizontal="right" vertical="center" wrapText="1"/>
    </xf>
    <xf numFmtId="49" fontId="15" fillId="0" borderId="1" xfId="0" applyNumberFormat="1" applyFont="1" applyFill="1" applyBorder="1" applyAlignment="1" applyProtection="1">
      <alignment vertical="center" wrapText="1"/>
    </xf>
    <xf numFmtId="177" fontId="15" fillId="0" borderId="1" xfId="0" applyNumberFormat="1" applyFont="1" applyFill="1" applyBorder="1" applyAlignment="1" applyProtection="1">
      <alignment vertical="center" wrapText="1"/>
    </xf>
    <xf numFmtId="176" fontId="15" fillId="0" borderId="1" xfId="0" applyNumberFormat="1" applyFont="1" applyFill="1" applyBorder="1" applyAlignment="1" applyProtection="1">
      <alignment horizontal="right" vertical="center" wrapText="1"/>
    </xf>
    <xf numFmtId="49" fontId="15" fillId="0" borderId="2" xfId="0" applyNumberFormat="1" applyFont="1" applyFill="1" applyBorder="1" applyAlignment="1" applyProtection="1">
      <alignment vertical="center" wrapText="1"/>
    </xf>
    <xf numFmtId="177" fontId="15" fillId="0" borderId="2" xfId="0" applyNumberFormat="1" applyFont="1" applyFill="1" applyBorder="1" applyAlignment="1" applyProtection="1">
      <alignment vertical="center" wrapText="1"/>
    </xf>
    <xf numFmtId="176" fontId="15" fillId="0" borderId="2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Border="1" applyProtection="1"/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3" fillId="0" borderId="2" xfId="0" applyNumberFormat="1" applyFont="1" applyBorder="1" applyProtection="1"/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wrapText="1"/>
    </xf>
    <xf numFmtId="0" fontId="7" fillId="0" borderId="0" xfId="0" applyFont="1" applyAlignment="1" applyProtection="1">
      <alignment horizontal="left" wrapText="1"/>
    </xf>
    <xf numFmtId="0" fontId="8" fillId="0" borderId="0" xfId="0" applyFont="1" applyAlignment="1" applyProtection="1">
      <alignment horizont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15" fillId="0" borderId="15" xfId="0" applyNumberFormat="1" applyFont="1" applyFill="1" applyBorder="1" applyAlignment="1" applyProtection="1">
      <alignment horizontal="right" vertical="center" wrapText="1"/>
    </xf>
    <xf numFmtId="176" fontId="3" fillId="0" borderId="1" xfId="0" applyNumberFormat="1" applyFont="1" applyBorder="1" applyProtection="1"/>
    <xf numFmtId="0" fontId="0" fillId="0" borderId="5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6</xdr:row>
      <xdr:rowOff>0</xdr:rowOff>
    </xdr:from>
    <xdr:to>
      <xdr:col>0</xdr:col>
      <xdr:colOff>19050</xdr:colOff>
      <xdr:row>6</xdr:row>
      <xdr:rowOff>28575</xdr:rowOff>
    </xdr:to>
    <xdr:cxnSp>
      <xdr:nvCxnSpPr>
        <xdr:cNvPr id="2" name="直接连接符 1"/>
        <xdr:cNvCxnSpPr/>
      </xdr:nvCxnSpPr>
      <xdr:spPr>
        <a:xfrm flipH="1">
          <a:off x="9525" y="2228850"/>
          <a:ext cx="9525" cy="2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workbookViewId="0">
      <selection activeCell="A1" sqref="$A1:$XFD1048576"/>
    </sheetView>
  </sheetViews>
  <sheetFormatPr defaultColWidth="6.875" defaultRowHeight="11.25" outlineLevelCol="7"/>
  <cols>
    <col min="1" max="1" width="33" style="73" customWidth="1"/>
    <col min="2" max="4" width="9.25" style="73" customWidth="1"/>
    <col min="5" max="5" width="34.125" style="73" customWidth="1"/>
    <col min="6" max="8" width="10.25" style="73" customWidth="1"/>
    <col min="9" max="16384" width="6.875" style="73"/>
  </cols>
  <sheetData>
    <row r="1" ht="16.5" customHeight="1" spans="1:8">
      <c r="A1" s="83" t="s">
        <v>0</v>
      </c>
      <c r="B1" s="83"/>
      <c r="C1" s="83"/>
      <c r="D1" s="141"/>
      <c r="E1" s="141"/>
      <c r="F1" s="141"/>
      <c r="G1" s="141"/>
      <c r="H1" s="142"/>
    </row>
    <row r="2" ht="18.75" customHeight="1" spans="1:8">
      <c r="A2" s="143"/>
      <c r="B2" s="143"/>
      <c r="C2" s="143"/>
      <c r="D2" s="141"/>
      <c r="E2" s="141"/>
      <c r="F2" s="141"/>
      <c r="G2" s="141"/>
      <c r="H2" s="142"/>
    </row>
    <row r="3" ht="21" customHeight="1" spans="1:8">
      <c r="A3" s="99" t="s">
        <v>1</v>
      </c>
      <c r="B3" s="99"/>
      <c r="C3" s="99"/>
      <c r="D3" s="99"/>
      <c r="E3" s="99"/>
      <c r="F3" s="99"/>
      <c r="G3" s="99"/>
      <c r="H3" s="99"/>
    </row>
    <row r="4" ht="14.25" customHeight="1" spans="1:8">
      <c r="A4" s="144"/>
      <c r="B4" s="144"/>
      <c r="C4" s="144"/>
      <c r="D4" s="144"/>
      <c r="E4" s="144"/>
      <c r="F4" s="144"/>
      <c r="G4" s="144"/>
      <c r="H4" s="101" t="s">
        <v>2</v>
      </c>
    </row>
    <row r="5" ht="24" customHeight="1" spans="1:8">
      <c r="A5" s="163" t="s">
        <v>3</v>
      </c>
      <c r="B5" s="84"/>
      <c r="C5" s="84"/>
      <c r="D5" s="84"/>
      <c r="E5" s="163" t="s">
        <v>4</v>
      </c>
      <c r="F5" s="84"/>
      <c r="G5" s="84"/>
      <c r="H5" s="84"/>
    </row>
    <row r="6" ht="24" customHeight="1" spans="1:8">
      <c r="A6" s="164" t="s">
        <v>5</v>
      </c>
      <c r="B6" s="145" t="s">
        <v>6</v>
      </c>
      <c r="C6" s="159"/>
      <c r="D6" s="146"/>
      <c r="E6" s="155" t="s">
        <v>7</v>
      </c>
      <c r="F6" s="145" t="s">
        <v>6</v>
      </c>
      <c r="G6" s="159"/>
      <c r="H6" s="146"/>
    </row>
    <row r="7" ht="48.75" customHeight="1" spans="1:8">
      <c r="A7" s="148"/>
      <c r="B7" s="96" t="s">
        <v>8</v>
      </c>
      <c r="C7" s="96" t="s">
        <v>9</v>
      </c>
      <c r="D7" s="96" t="s">
        <v>10</v>
      </c>
      <c r="E7" s="156"/>
      <c r="F7" s="96" t="s">
        <v>8</v>
      </c>
      <c r="G7" s="96" t="s">
        <v>9</v>
      </c>
      <c r="H7" s="96" t="s">
        <v>10</v>
      </c>
    </row>
    <row r="8" ht="24" customHeight="1" spans="1:8">
      <c r="A8" s="88" t="s">
        <v>11</v>
      </c>
      <c r="B8" s="104">
        <v>1150.65</v>
      </c>
      <c r="C8" s="104">
        <v>810.37</v>
      </c>
      <c r="D8" s="126">
        <f>(C8-B8)/B8*100</f>
        <v>-29.5728501281884</v>
      </c>
      <c r="E8" s="86" t="s">
        <v>12</v>
      </c>
      <c r="F8" s="140"/>
      <c r="G8" s="140"/>
      <c r="H8" s="126"/>
    </row>
    <row r="9" ht="24" customHeight="1" spans="1:8">
      <c r="A9" s="88" t="s">
        <v>13</v>
      </c>
      <c r="B9" s="104"/>
      <c r="C9" s="104"/>
      <c r="D9" s="126"/>
      <c r="E9" s="86" t="s">
        <v>14</v>
      </c>
      <c r="F9" s="140"/>
      <c r="G9" s="140"/>
      <c r="H9" s="126"/>
    </row>
    <row r="10" ht="24" customHeight="1" spans="1:8">
      <c r="A10" s="88" t="s">
        <v>15</v>
      </c>
      <c r="B10" s="104"/>
      <c r="C10" s="104"/>
      <c r="D10" s="126"/>
      <c r="E10" s="86" t="s">
        <v>16</v>
      </c>
      <c r="F10" s="140"/>
      <c r="G10" s="140"/>
      <c r="H10" s="126"/>
    </row>
    <row r="11" ht="24" customHeight="1" spans="1:8">
      <c r="A11" s="88" t="s">
        <v>17</v>
      </c>
      <c r="B11" s="104"/>
      <c r="C11" s="104"/>
      <c r="D11" s="126"/>
      <c r="E11" s="88" t="s">
        <v>18</v>
      </c>
      <c r="F11" s="104"/>
      <c r="G11" s="104"/>
      <c r="H11" s="126"/>
    </row>
    <row r="12" ht="24" customHeight="1" spans="1:8">
      <c r="A12" s="88"/>
      <c r="B12" s="104"/>
      <c r="C12" s="104"/>
      <c r="D12" s="126"/>
      <c r="E12" s="86" t="s">
        <v>19</v>
      </c>
      <c r="F12" s="140"/>
      <c r="G12" s="140"/>
      <c r="H12" s="126"/>
    </row>
    <row r="13" ht="24" customHeight="1" spans="1:8">
      <c r="A13" s="88"/>
      <c r="B13" s="104"/>
      <c r="C13" s="104"/>
      <c r="D13" s="126"/>
      <c r="E13" s="86" t="s">
        <v>20</v>
      </c>
      <c r="F13" s="140"/>
      <c r="G13" s="140"/>
      <c r="H13" s="126"/>
    </row>
    <row r="14" ht="24" customHeight="1" spans="1:8">
      <c r="A14" s="88"/>
      <c r="B14" s="104"/>
      <c r="C14" s="104"/>
      <c r="D14" s="126"/>
      <c r="E14" s="88" t="s">
        <v>21</v>
      </c>
      <c r="F14" s="104"/>
      <c r="G14" s="104"/>
      <c r="H14" s="126"/>
    </row>
    <row r="15" ht="24" customHeight="1" spans="1:8">
      <c r="A15" s="88"/>
      <c r="B15" s="104"/>
      <c r="C15" s="104"/>
      <c r="D15" s="126"/>
      <c r="E15" s="88" t="s">
        <v>22</v>
      </c>
      <c r="F15" s="160">
        <v>79.64</v>
      </c>
      <c r="G15" s="160">
        <v>75.89</v>
      </c>
      <c r="H15" s="126">
        <f>(G15-F15)/F15*100</f>
        <v>-4.70868910095429</v>
      </c>
    </row>
    <row r="16" ht="24" customHeight="1" spans="1:8">
      <c r="A16" s="88"/>
      <c r="B16" s="104"/>
      <c r="C16" s="104"/>
      <c r="D16" s="126"/>
      <c r="E16" s="86" t="s">
        <v>23</v>
      </c>
      <c r="F16" s="161">
        <v>1031.78</v>
      </c>
      <c r="G16" s="161">
        <v>678.55</v>
      </c>
      <c r="H16" s="126">
        <f>(G16-F16)/F16*100</f>
        <v>-34.2350113396267</v>
      </c>
    </row>
    <row r="17" ht="24" customHeight="1" spans="1:8">
      <c r="A17" s="88"/>
      <c r="B17" s="104"/>
      <c r="C17" s="104"/>
      <c r="D17" s="126"/>
      <c r="E17" s="86" t="s">
        <v>24</v>
      </c>
      <c r="F17" s="161"/>
      <c r="G17" s="161"/>
      <c r="H17" s="126"/>
    </row>
    <row r="18" ht="24" customHeight="1" spans="1:8">
      <c r="A18" s="88"/>
      <c r="B18" s="104"/>
      <c r="C18" s="104"/>
      <c r="D18" s="126"/>
      <c r="E18" s="88" t="s">
        <v>25</v>
      </c>
      <c r="F18" s="160"/>
      <c r="G18" s="160"/>
      <c r="H18" s="126"/>
    </row>
    <row r="19" ht="24" customHeight="1" spans="1:8">
      <c r="A19" s="88"/>
      <c r="B19" s="104"/>
      <c r="C19" s="104"/>
      <c r="D19" s="126"/>
      <c r="E19" s="88" t="s">
        <v>26</v>
      </c>
      <c r="F19" s="104"/>
      <c r="G19" s="104"/>
      <c r="H19" s="126"/>
    </row>
    <row r="20" ht="24" customHeight="1" spans="1:8">
      <c r="A20" s="88"/>
      <c r="B20" s="104"/>
      <c r="C20" s="104"/>
      <c r="D20" s="126"/>
      <c r="E20" s="88" t="s">
        <v>27</v>
      </c>
      <c r="F20" s="104"/>
      <c r="G20" s="104"/>
      <c r="H20" s="126"/>
    </row>
    <row r="21" ht="24" customHeight="1" spans="1:8">
      <c r="A21" s="88"/>
      <c r="B21" s="104"/>
      <c r="C21" s="104"/>
      <c r="D21" s="126"/>
      <c r="E21" s="88" t="s">
        <v>28</v>
      </c>
      <c r="F21" s="104"/>
      <c r="G21" s="104"/>
      <c r="H21" s="126"/>
    </row>
    <row r="22" ht="24" customHeight="1" spans="1:8">
      <c r="A22" s="88"/>
      <c r="B22" s="104"/>
      <c r="C22" s="104"/>
      <c r="D22" s="126"/>
      <c r="E22" s="88" t="s">
        <v>29</v>
      </c>
      <c r="F22" s="104"/>
      <c r="G22" s="104"/>
      <c r="H22" s="126"/>
    </row>
    <row r="23" ht="24" customHeight="1" spans="1:8">
      <c r="A23" s="88"/>
      <c r="B23" s="104"/>
      <c r="C23" s="104"/>
      <c r="D23" s="126"/>
      <c r="E23" s="88" t="s">
        <v>30</v>
      </c>
      <c r="F23" s="104"/>
      <c r="G23" s="104"/>
      <c r="H23" s="126"/>
    </row>
    <row r="24" ht="24" customHeight="1" spans="1:8">
      <c r="A24" s="88"/>
      <c r="B24" s="104"/>
      <c r="C24" s="104"/>
      <c r="D24" s="126"/>
      <c r="E24" s="88" t="s">
        <v>31</v>
      </c>
      <c r="F24" s="104"/>
      <c r="G24" s="104"/>
      <c r="H24" s="126"/>
    </row>
    <row r="25" ht="24" customHeight="1" spans="1:8">
      <c r="A25" s="88"/>
      <c r="B25" s="104"/>
      <c r="C25" s="104"/>
      <c r="D25" s="126"/>
      <c r="E25" s="88" t="s">
        <v>32</v>
      </c>
      <c r="F25" s="104">
        <v>39.23</v>
      </c>
      <c r="G25" s="104">
        <v>55.93</v>
      </c>
      <c r="H25" s="126">
        <f>(G25-F25)/F25*100</f>
        <v>42.5694621463166</v>
      </c>
    </row>
    <row r="26" ht="24" customHeight="1" spans="1:8">
      <c r="A26" s="88"/>
      <c r="B26" s="104"/>
      <c r="C26" s="104"/>
      <c r="D26" s="126"/>
      <c r="E26" s="88" t="s">
        <v>33</v>
      </c>
      <c r="F26" s="104"/>
      <c r="G26" s="104"/>
      <c r="H26" s="126"/>
    </row>
    <row r="27" ht="24" customHeight="1" spans="1:8">
      <c r="A27" s="88"/>
      <c r="B27" s="104"/>
      <c r="C27" s="104"/>
      <c r="D27" s="126"/>
      <c r="E27" s="88" t="s">
        <v>34</v>
      </c>
      <c r="F27" s="104"/>
      <c r="G27" s="104"/>
      <c r="H27" s="126"/>
    </row>
    <row r="28" ht="24" customHeight="1" spans="1:8">
      <c r="A28" s="88"/>
      <c r="B28" s="104"/>
      <c r="C28" s="104"/>
      <c r="D28" s="126"/>
      <c r="E28" s="88" t="s">
        <v>35</v>
      </c>
      <c r="F28" s="137"/>
      <c r="G28" s="137"/>
      <c r="H28" s="126"/>
    </row>
    <row r="29" ht="24" customHeight="1" spans="1:8">
      <c r="A29" s="84" t="s">
        <v>36</v>
      </c>
      <c r="B29" s="162">
        <f>SUM(B8:B28)</f>
        <v>1150.65</v>
      </c>
      <c r="C29" s="162">
        <f>SUM(C8:C28)</f>
        <v>810.37</v>
      </c>
      <c r="D29" s="126">
        <f>(C29-B29)/B29*100</f>
        <v>-29.5728501281884</v>
      </c>
      <c r="E29" s="84" t="s">
        <v>37</v>
      </c>
      <c r="F29" s="162">
        <f>SUM(F8:F28)</f>
        <v>1150.65</v>
      </c>
      <c r="G29" s="162">
        <f>SUM(G8:G28)</f>
        <v>810.37</v>
      </c>
      <c r="H29" s="126">
        <f>(G29-F29)/F29*100</f>
        <v>-29.5728501281884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1" sqref="$A1:$XFD1048576"/>
    </sheetView>
  </sheetViews>
  <sheetFormatPr defaultColWidth="6.875" defaultRowHeight="11.25"/>
  <cols>
    <col min="1" max="8" width="14.9" style="73" customWidth="1"/>
    <col min="9" max="11" width="9.875" style="73" customWidth="1"/>
    <col min="12" max="16384" width="6.875" style="73"/>
  </cols>
  <sheetData>
    <row r="1" ht="16.5" customHeight="1" spans="1:11">
      <c r="A1" s="56" t="s">
        <v>167</v>
      </c>
      <c r="B1" s="57"/>
      <c r="C1" s="57"/>
      <c r="D1" s="57"/>
      <c r="E1" s="57"/>
      <c r="F1" s="57"/>
      <c r="G1" s="57"/>
      <c r="H1" s="57"/>
      <c r="I1" s="57"/>
      <c r="J1" s="80"/>
      <c r="K1" s="80"/>
    </row>
    <row r="2" ht="37" customHeight="1" spans="1:8">
      <c r="A2" s="74" t="s">
        <v>168</v>
      </c>
      <c r="B2" s="74"/>
      <c r="C2" s="74"/>
      <c r="D2" s="74"/>
      <c r="E2" s="74"/>
      <c r="F2" s="74"/>
      <c r="G2" s="74"/>
      <c r="H2" s="74"/>
    </row>
    <row r="3" ht="23" customHeight="1" spans="1:8">
      <c r="A3" s="75"/>
      <c r="B3" s="75"/>
      <c r="C3" s="75"/>
      <c r="D3" s="75"/>
      <c r="E3" s="75"/>
      <c r="F3" s="75"/>
      <c r="G3" s="76" t="s">
        <v>2</v>
      </c>
      <c r="H3" s="76"/>
    </row>
    <row r="4" ht="33" customHeight="1" spans="1:8">
      <c r="A4" s="77" t="s">
        <v>169</v>
      </c>
      <c r="B4" s="77"/>
      <c r="C4" s="77"/>
      <c r="D4" s="77" t="s">
        <v>170</v>
      </c>
      <c r="E4" s="77"/>
      <c r="F4" s="77"/>
      <c r="G4" s="77"/>
      <c r="H4" s="77"/>
    </row>
    <row r="5" ht="33" customHeight="1" spans="1:8">
      <c r="A5" s="77" t="s">
        <v>40</v>
      </c>
      <c r="B5" s="77"/>
      <c r="C5" s="78" t="s">
        <v>171</v>
      </c>
      <c r="D5" s="77" t="s">
        <v>45</v>
      </c>
      <c r="E5" s="77" t="s">
        <v>46</v>
      </c>
      <c r="F5" s="77" t="s">
        <v>92</v>
      </c>
      <c r="G5" s="77" t="s">
        <v>80</v>
      </c>
      <c r="H5" s="77" t="s">
        <v>81</v>
      </c>
    </row>
    <row r="6" ht="33" customHeight="1" spans="1:8">
      <c r="A6" s="77" t="s">
        <v>45</v>
      </c>
      <c r="B6" s="77" t="s">
        <v>46</v>
      </c>
      <c r="C6" s="78"/>
      <c r="D6" s="77"/>
      <c r="E6" s="77"/>
      <c r="F6" s="77"/>
      <c r="G6" s="77"/>
      <c r="H6" s="77"/>
    </row>
    <row r="7" ht="33" customHeight="1" spans="1:8">
      <c r="A7" s="79"/>
      <c r="B7" s="79"/>
      <c r="C7" s="79"/>
      <c r="D7" s="79"/>
      <c r="E7" s="79"/>
      <c r="F7" s="79"/>
      <c r="G7" s="79"/>
      <c r="H7" s="79"/>
    </row>
    <row r="8" ht="33" customHeight="1" spans="1:8">
      <c r="A8" s="79"/>
      <c r="B8" s="79"/>
      <c r="C8" s="79"/>
      <c r="D8" s="79"/>
      <c r="E8" s="79"/>
      <c r="F8" s="79"/>
      <c r="G8" s="79"/>
      <c r="H8" s="79"/>
    </row>
    <row r="9" ht="33" customHeight="1" spans="1:8">
      <c r="A9" s="79"/>
      <c r="B9" s="79"/>
      <c r="C9" s="79"/>
      <c r="D9" s="79"/>
      <c r="E9" s="79"/>
      <c r="F9" s="79"/>
      <c r="G9" s="79"/>
      <c r="H9" s="79"/>
    </row>
    <row r="10" ht="33" customHeight="1" spans="1:8">
      <c r="A10" s="79"/>
      <c r="B10" s="79"/>
      <c r="C10" s="79"/>
      <c r="D10" s="79"/>
      <c r="E10" s="79"/>
      <c r="F10" s="79"/>
      <c r="G10" s="79"/>
      <c r="H10" s="79"/>
    </row>
    <row r="11" ht="33" customHeight="1" spans="1:8">
      <c r="A11" s="79"/>
      <c r="B11" s="79"/>
      <c r="C11" s="79"/>
      <c r="D11" s="79"/>
      <c r="E11" s="79"/>
      <c r="F11" s="79"/>
      <c r="G11" s="79"/>
      <c r="H11" s="79"/>
    </row>
    <row r="12" ht="33" customHeight="1" spans="1:8">
      <c r="A12" s="79"/>
      <c r="B12" s="79"/>
      <c r="C12" s="79"/>
      <c r="D12" s="79"/>
      <c r="E12" s="79"/>
      <c r="F12" s="79"/>
      <c r="G12" s="79"/>
      <c r="H12" s="79"/>
    </row>
    <row r="13" ht="33" customHeight="1" spans="1:8">
      <c r="A13" s="79"/>
      <c r="B13" s="79"/>
      <c r="C13" s="79"/>
      <c r="D13" s="79"/>
      <c r="E13" s="79"/>
      <c r="F13" s="79"/>
      <c r="G13" s="79"/>
      <c r="H13" s="79"/>
    </row>
    <row r="14" ht="33" customHeight="1" spans="1:8">
      <c r="A14" s="79"/>
      <c r="B14" s="79"/>
      <c r="C14" s="79"/>
      <c r="D14" s="79"/>
      <c r="E14" s="79"/>
      <c r="F14" s="79"/>
      <c r="G14" s="79"/>
      <c r="H14" s="79"/>
    </row>
    <row r="15" ht="33" customHeight="1" spans="1:8">
      <c r="A15" s="79"/>
      <c r="B15" s="79"/>
      <c r="C15" s="79"/>
      <c r="D15" s="79"/>
      <c r="E15" s="79"/>
      <c r="F15" s="79"/>
      <c r="G15" s="79"/>
      <c r="H15" s="79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opLeftCell="A10" workbookViewId="0">
      <selection activeCell="H21" sqref="$A1:$XFD1048576"/>
    </sheetView>
  </sheetViews>
  <sheetFormatPr defaultColWidth="9" defaultRowHeight="14.25"/>
  <cols>
    <col min="1" max="1" width="25.25" customWidth="1"/>
    <col min="2" max="7" width="11.75" customWidth="1"/>
    <col min="8" max="8" width="26.125" customWidth="1"/>
  </cols>
  <sheetData>
    <row r="1" ht="18.75" spans="1:6">
      <c r="A1" s="56" t="s">
        <v>172</v>
      </c>
      <c r="B1" s="57"/>
      <c r="C1" s="57"/>
      <c r="D1" s="57"/>
      <c r="E1" s="57"/>
      <c r="F1" s="57"/>
    </row>
    <row r="2" ht="22.5" spans="1:8">
      <c r="A2" s="58" t="s">
        <v>173</v>
      </c>
      <c r="B2" s="58"/>
      <c r="C2" s="58"/>
      <c r="D2" s="58"/>
      <c r="E2" s="58"/>
      <c r="F2" s="58"/>
      <c r="G2" s="58"/>
      <c r="H2" s="58"/>
    </row>
    <row r="3" ht="20.25" customHeight="1" spans="1:8">
      <c r="A3" s="59"/>
      <c r="B3" s="60"/>
      <c r="C3" s="60"/>
      <c r="D3" s="60"/>
      <c r="E3" s="60"/>
      <c r="F3" s="60"/>
      <c r="G3" s="61" t="s">
        <v>2</v>
      </c>
      <c r="H3" s="61"/>
    </row>
    <row r="4" ht="21" customHeight="1" spans="1:8">
      <c r="A4" s="50" t="s">
        <v>174</v>
      </c>
      <c r="B4" s="62" t="s">
        <v>175</v>
      </c>
      <c r="C4" s="63" t="s">
        <v>176</v>
      </c>
      <c r="D4" s="63"/>
      <c r="E4" s="64" t="s">
        <v>177</v>
      </c>
      <c r="F4" s="10" t="s">
        <v>178</v>
      </c>
      <c r="G4" s="64" t="s">
        <v>179</v>
      </c>
      <c r="H4" s="64" t="s">
        <v>180</v>
      </c>
    </row>
    <row r="5" ht="21" customHeight="1" spans="1:8">
      <c r="A5" s="50"/>
      <c r="B5" s="62"/>
      <c r="C5" s="10" t="s">
        <v>181</v>
      </c>
      <c r="D5" s="10" t="s">
        <v>182</v>
      </c>
      <c r="E5" s="64"/>
      <c r="F5" s="10"/>
      <c r="G5" s="64"/>
      <c r="H5" s="64"/>
    </row>
    <row r="6" ht="27.75" customHeight="1" spans="1:8">
      <c r="A6" s="65" t="s">
        <v>77</v>
      </c>
      <c r="B6" s="66">
        <f>SUM(B7:B24)</f>
        <v>214.02</v>
      </c>
      <c r="C6" s="66">
        <f>SUM(C7:C24)</f>
        <v>150</v>
      </c>
      <c r="D6" s="66">
        <f>SUM(D7:D24)</f>
        <v>64.02</v>
      </c>
      <c r="E6" s="67"/>
      <c r="F6" s="68"/>
      <c r="G6" s="68" t="s">
        <v>183</v>
      </c>
      <c r="H6" s="68" t="s">
        <v>183</v>
      </c>
    </row>
    <row r="7" ht="27.75" customHeight="1" spans="1:11">
      <c r="A7" s="69" t="s">
        <v>184</v>
      </c>
      <c r="B7" s="70">
        <v>1.6</v>
      </c>
      <c r="C7" s="70"/>
      <c r="D7" s="70">
        <v>1.6</v>
      </c>
      <c r="E7" s="67" t="s">
        <v>185</v>
      </c>
      <c r="F7" s="68" t="s">
        <v>186</v>
      </c>
      <c r="G7" s="68" t="s">
        <v>187</v>
      </c>
      <c r="H7" s="69" t="s">
        <v>188</v>
      </c>
      <c r="K7" s="69"/>
    </row>
    <row r="8" ht="27.75" customHeight="1" spans="1:8">
      <c r="A8" s="69" t="s">
        <v>189</v>
      </c>
      <c r="B8" s="70">
        <v>1.5</v>
      </c>
      <c r="C8" s="70"/>
      <c r="D8" s="70">
        <v>1.5</v>
      </c>
      <c r="E8" s="67" t="s">
        <v>185</v>
      </c>
      <c r="F8" s="68" t="s">
        <v>186</v>
      </c>
      <c r="G8" s="68" t="s">
        <v>190</v>
      </c>
      <c r="H8" s="69" t="s">
        <v>191</v>
      </c>
    </row>
    <row r="9" ht="27.75" customHeight="1" spans="1:8">
      <c r="A9" s="69" t="s">
        <v>192</v>
      </c>
      <c r="B9" s="70">
        <v>5.18</v>
      </c>
      <c r="C9" s="70"/>
      <c r="D9" s="70">
        <v>5.18</v>
      </c>
      <c r="E9" s="67" t="s">
        <v>185</v>
      </c>
      <c r="F9" s="68" t="s">
        <v>186</v>
      </c>
      <c r="G9" s="68" t="s">
        <v>187</v>
      </c>
      <c r="H9" s="69" t="s">
        <v>188</v>
      </c>
    </row>
    <row r="10" ht="27.75" customHeight="1" spans="1:8">
      <c r="A10" s="69" t="s">
        <v>193</v>
      </c>
      <c r="B10" s="70">
        <v>4.6</v>
      </c>
      <c r="C10" s="70"/>
      <c r="D10" s="70">
        <v>4.6</v>
      </c>
      <c r="E10" s="67" t="s">
        <v>185</v>
      </c>
      <c r="F10" s="68" t="s">
        <v>186</v>
      </c>
      <c r="G10" s="68" t="s">
        <v>190</v>
      </c>
      <c r="H10" s="69" t="s">
        <v>194</v>
      </c>
    </row>
    <row r="11" ht="27.75" customHeight="1" spans="1:8">
      <c r="A11" s="69" t="s">
        <v>195</v>
      </c>
      <c r="B11" s="70">
        <v>1.44</v>
      </c>
      <c r="C11" s="70"/>
      <c r="D11" s="70">
        <v>1.44</v>
      </c>
      <c r="E11" s="67" t="s">
        <v>185</v>
      </c>
      <c r="F11" s="68" t="s">
        <v>186</v>
      </c>
      <c r="G11" s="68" t="s">
        <v>196</v>
      </c>
      <c r="H11" s="69" t="s">
        <v>197</v>
      </c>
    </row>
    <row r="12" ht="27.75" customHeight="1" spans="1:8">
      <c r="A12" s="69" t="s">
        <v>198</v>
      </c>
      <c r="B12" s="70">
        <v>5.76</v>
      </c>
      <c r="C12" s="70"/>
      <c r="D12" s="70">
        <v>5.76</v>
      </c>
      <c r="E12" s="67" t="s">
        <v>185</v>
      </c>
      <c r="F12" s="68" t="s">
        <v>186</v>
      </c>
      <c r="G12" s="68" t="s">
        <v>199</v>
      </c>
      <c r="H12" s="69" t="s">
        <v>200</v>
      </c>
    </row>
    <row r="13" ht="27.75" customHeight="1" spans="1:8">
      <c r="A13" s="69" t="s">
        <v>201</v>
      </c>
      <c r="B13" s="70">
        <v>2</v>
      </c>
      <c r="C13" s="70"/>
      <c r="D13" s="70">
        <v>2</v>
      </c>
      <c r="E13" s="67" t="s">
        <v>185</v>
      </c>
      <c r="F13" s="68" t="s">
        <v>186</v>
      </c>
      <c r="G13" s="68" t="s">
        <v>202</v>
      </c>
      <c r="H13" s="69" t="s">
        <v>203</v>
      </c>
    </row>
    <row r="14" ht="27.75" customHeight="1" spans="1:8">
      <c r="A14" s="69" t="s">
        <v>204</v>
      </c>
      <c r="B14" s="70">
        <v>0.53</v>
      </c>
      <c r="C14" s="70"/>
      <c r="D14" s="70">
        <v>0.53</v>
      </c>
      <c r="E14" s="67" t="s">
        <v>185</v>
      </c>
      <c r="F14" s="68" t="s">
        <v>186</v>
      </c>
      <c r="G14" s="68" t="s">
        <v>205</v>
      </c>
      <c r="H14" s="69" t="s">
        <v>206</v>
      </c>
    </row>
    <row r="15" ht="27.75" customHeight="1" spans="1:8">
      <c r="A15" s="69" t="s">
        <v>207</v>
      </c>
      <c r="B15" s="70">
        <v>1</v>
      </c>
      <c r="C15" s="70"/>
      <c r="D15" s="70">
        <v>1</v>
      </c>
      <c r="E15" s="67" t="s">
        <v>185</v>
      </c>
      <c r="F15" s="68" t="s">
        <v>186</v>
      </c>
      <c r="G15" s="68" t="s">
        <v>208</v>
      </c>
      <c r="H15" s="69" t="s">
        <v>209</v>
      </c>
    </row>
    <row r="16" ht="27.75" customHeight="1" spans="1:8">
      <c r="A16" s="69" t="s">
        <v>210</v>
      </c>
      <c r="B16" s="70">
        <v>11.8</v>
      </c>
      <c r="C16" s="70"/>
      <c r="D16" s="70">
        <v>11.8</v>
      </c>
      <c r="E16" s="67" t="s">
        <v>211</v>
      </c>
      <c r="F16" s="68" t="s">
        <v>212</v>
      </c>
      <c r="G16" s="68" t="s">
        <v>213</v>
      </c>
      <c r="H16" s="69" t="s">
        <v>214</v>
      </c>
    </row>
    <row r="17" ht="27.75" customHeight="1" spans="1:8">
      <c r="A17" s="69" t="s">
        <v>215</v>
      </c>
      <c r="B17" s="70">
        <v>3.92</v>
      </c>
      <c r="C17" s="70"/>
      <c r="D17" s="70">
        <v>3.92</v>
      </c>
      <c r="E17" s="67" t="s">
        <v>211</v>
      </c>
      <c r="F17" s="68" t="s">
        <v>212</v>
      </c>
      <c r="G17" s="68" t="s">
        <v>216</v>
      </c>
      <c r="H17" s="69" t="s">
        <v>217</v>
      </c>
    </row>
    <row r="18" ht="27.75" customHeight="1" spans="1:8">
      <c r="A18" s="69" t="s">
        <v>218</v>
      </c>
      <c r="B18" s="70">
        <v>6.87</v>
      </c>
      <c r="C18" s="70"/>
      <c r="D18" s="70">
        <v>6.87</v>
      </c>
      <c r="E18" s="67" t="s">
        <v>211</v>
      </c>
      <c r="F18" s="68" t="s">
        <v>212</v>
      </c>
      <c r="G18" s="68" t="s">
        <v>219</v>
      </c>
      <c r="H18" s="69" t="s">
        <v>220</v>
      </c>
    </row>
    <row r="19" ht="27.75" customHeight="1" spans="1:8">
      <c r="A19" s="71" t="s">
        <v>221</v>
      </c>
      <c r="B19" s="39">
        <v>1.2</v>
      </c>
      <c r="C19" s="39"/>
      <c r="D19" s="39">
        <v>1.2</v>
      </c>
      <c r="E19" s="67" t="s">
        <v>211</v>
      </c>
      <c r="F19" s="68" t="s">
        <v>212</v>
      </c>
      <c r="G19" s="71" t="s">
        <v>222</v>
      </c>
      <c r="H19" s="69" t="s">
        <v>223</v>
      </c>
    </row>
    <row r="20" ht="27.75" customHeight="1" spans="1:8">
      <c r="A20" s="71" t="s">
        <v>224</v>
      </c>
      <c r="B20" s="39">
        <v>12</v>
      </c>
      <c r="C20" s="39"/>
      <c r="D20" s="39">
        <v>12</v>
      </c>
      <c r="E20" s="67" t="s">
        <v>211</v>
      </c>
      <c r="F20" s="68" t="s">
        <v>212</v>
      </c>
      <c r="G20" s="71" t="s">
        <v>225</v>
      </c>
      <c r="H20" s="69" t="s">
        <v>226</v>
      </c>
    </row>
    <row r="21" ht="27.75" customHeight="1" spans="1:8">
      <c r="A21" s="71" t="s">
        <v>227</v>
      </c>
      <c r="B21" s="39">
        <v>4.62</v>
      </c>
      <c r="C21" s="39"/>
      <c r="D21" s="39">
        <v>4.62</v>
      </c>
      <c r="E21" s="67" t="s">
        <v>211</v>
      </c>
      <c r="F21" s="68" t="s">
        <v>212</v>
      </c>
      <c r="G21" s="71" t="s">
        <v>228</v>
      </c>
      <c r="H21" s="69" t="s">
        <v>229</v>
      </c>
    </row>
    <row r="22" ht="27.75" customHeight="1" spans="1:8">
      <c r="A22" s="71" t="s">
        <v>230</v>
      </c>
      <c r="B22" s="39">
        <v>30.59</v>
      </c>
      <c r="C22" s="39">
        <v>30.59</v>
      </c>
      <c r="D22" s="39"/>
      <c r="E22" s="67" t="s">
        <v>231</v>
      </c>
      <c r="F22" s="72">
        <v>2100401</v>
      </c>
      <c r="G22" s="71" t="s">
        <v>232</v>
      </c>
      <c r="H22" s="69" t="s">
        <v>233</v>
      </c>
    </row>
    <row r="23" ht="27.75" customHeight="1" spans="1:8">
      <c r="A23" s="71" t="s">
        <v>234</v>
      </c>
      <c r="B23" s="39">
        <v>89.41</v>
      </c>
      <c r="C23" s="39">
        <v>89.41</v>
      </c>
      <c r="D23" s="39"/>
      <c r="E23" s="67" t="s">
        <v>231</v>
      </c>
      <c r="F23" s="72">
        <v>2100401</v>
      </c>
      <c r="G23" s="71" t="s">
        <v>235</v>
      </c>
      <c r="H23" s="71" t="s">
        <v>236</v>
      </c>
    </row>
    <row r="24" ht="27.75" customHeight="1" spans="1:8">
      <c r="A24" s="71" t="s">
        <v>237</v>
      </c>
      <c r="B24" s="39">
        <v>30</v>
      </c>
      <c r="C24" s="39">
        <v>30</v>
      </c>
      <c r="D24" s="39"/>
      <c r="E24" s="67" t="s">
        <v>231</v>
      </c>
      <c r="F24" s="72">
        <v>2100401</v>
      </c>
      <c r="G24" s="71" t="s">
        <v>238</v>
      </c>
      <c r="H24" s="71" t="s">
        <v>239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opLeftCell="A4" workbookViewId="0">
      <selection activeCell="A4" sqref="$A1:$XFD1048576"/>
    </sheetView>
  </sheetViews>
  <sheetFormatPr defaultColWidth="9" defaultRowHeight="14.25"/>
  <cols>
    <col min="1" max="2" width="8.75" style="26" customWidth="1"/>
    <col min="3" max="4" width="8.75" customWidth="1"/>
    <col min="5" max="5" width="12.625"/>
    <col min="15" max="15" width="9.375"/>
    <col min="16" max="16" width="12.25" customWidth="1"/>
  </cols>
  <sheetData>
    <row r="1" ht="31.5" customHeight="1" spans="1:14">
      <c r="A1" s="27" t="s">
        <v>240</v>
      </c>
      <c r="B1" s="28"/>
      <c r="C1" s="29"/>
      <c r="D1" s="29"/>
      <c r="E1" s="30"/>
      <c r="F1" s="30"/>
      <c r="G1" s="30"/>
      <c r="H1" s="30"/>
      <c r="I1" s="30"/>
      <c r="J1" s="30"/>
      <c r="K1" s="30"/>
      <c r="L1" s="30"/>
      <c r="M1" s="30"/>
      <c r="N1" s="49"/>
    </row>
    <row r="2" ht="33" customHeight="1" spans="1:14">
      <c r="A2" s="31" t="s">
        <v>241</v>
      </c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26.25" customHeight="1" spans="1:14">
      <c r="A3" s="33" t="s">
        <v>2</v>
      </c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ht="22.5" customHeight="1" spans="1:14">
      <c r="A4" s="7" t="s">
        <v>242</v>
      </c>
      <c r="B4" s="35" t="s">
        <v>243</v>
      </c>
      <c r="C4" s="35" t="s">
        <v>244</v>
      </c>
      <c r="D4" s="35" t="s">
        <v>245</v>
      </c>
      <c r="E4" s="8" t="s">
        <v>246</v>
      </c>
      <c r="F4" s="8"/>
      <c r="G4" s="8"/>
      <c r="H4" s="8"/>
      <c r="I4" s="8"/>
      <c r="J4" s="8"/>
      <c r="K4" s="8"/>
      <c r="L4" s="8"/>
      <c r="M4" s="8"/>
      <c r="N4" s="50" t="s">
        <v>247</v>
      </c>
    </row>
    <row r="5" ht="37.5" customHeight="1" spans="1:14">
      <c r="A5" s="9"/>
      <c r="B5" s="35"/>
      <c r="C5" s="35"/>
      <c r="D5" s="35"/>
      <c r="E5" s="10" t="s">
        <v>248</v>
      </c>
      <c r="F5" s="8" t="s">
        <v>41</v>
      </c>
      <c r="G5" s="8"/>
      <c r="H5" s="8"/>
      <c r="I5" s="8"/>
      <c r="J5" s="51"/>
      <c r="K5" s="51"/>
      <c r="L5" s="23" t="s">
        <v>249</v>
      </c>
      <c r="M5" s="23" t="s">
        <v>250</v>
      </c>
      <c r="N5" s="50"/>
    </row>
    <row r="6" ht="78.75" customHeight="1" spans="1:14">
      <c r="A6" s="13"/>
      <c r="B6" s="35"/>
      <c r="C6" s="35"/>
      <c r="D6" s="35"/>
      <c r="E6" s="10"/>
      <c r="F6" s="14" t="s">
        <v>251</v>
      </c>
      <c r="G6" s="10" t="s">
        <v>252</v>
      </c>
      <c r="H6" s="10" t="s">
        <v>253</v>
      </c>
      <c r="I6" s="10" t="s">
        <v>254</v>
      </c>
      <c r="J6" s="10" t="s">
        <v>255</v>
      </c>
      <c r="K6" s="24" t="s">
        <v>256</v>
      </c>
      <c r="L6" s="25"/>
      <c r="M6" s="25"/>
      <c r="N6" s="50"/>
    </row>
    <row r="7" ht="24" customHeight="1" spans="1:16">
      <c r="A7" s="36" t="s">
        <v>257</v>
      </c>
      <c r="B7" s="37" t="s">
        <v>258</v>
      </c>
      <c r="C7" s="38" t="s">
        <v>259</v>
      </c>
      <c r="D7" s="38">
        <v>1</v>
      </c>
      <c r="E7" s="39">
        <v>3.244</v>
      </c>
      <c r="F7" s="39">
        <v>3.244</v>
      </c>
      <c r="G7" s="39">
        <v>3.244</v>
      </c>
      <c r="H7" s="40"/>
      <c r="I7" s="40"/>
      <c r="J7" s="40"/>
      <c r="K7" s="40"/>
      <c r="L7" s="40"/>
      <c r="M7" s="40"/>
      <c r="N7" s="40"/>
      <c r="O7" s="52"/>
      <c r="P7" s="53"/>
    </row>
    <row r="8" ht="24" customHeight="1" spans="1:16">
      <c r="A8" s="36" t="s">
        <v>260</v>
      </c>
      <c r="B8" s="41" t="s">
        <v>261</v>
      </c>
      <c r="C8" s="42" t="s">
        <v>259</v>
      </c>
      <c r="D8" s="38">
        <v>1</v>
      </c>
      <c r="E8" s="39">
        <v>2.9</v>
      </c>
      <c r="F8" s="39">
        <v>2.9</v>
      </c>
      <c r="G8" s="39">
        <v>2.9</v>
      </c>
      <c r="H8" s="43"/>
      <c r="I8" s="43"/>
      <c r="J8" s="43"/>
      <c r="K8" s="43"/>
      <c r="L8" s="43"/>
      <c r="M8" s="43"/>
      <c r="N8" s="54"/>
      <c r="O8" s="52"/>
      <c r="P8" s="53"/>
    </row>
    <row r="9" ht="24" customHeight="1" spans="1:16">
      <c r="A9" s="36" t="s">
        <v>262</v>
      </c>
      <c r="B9" s="41" t="s">
        <v>258</v>
      </c>
      <c r="C9" s="42" t="s">
        <v>263</v>
      </c>
      <c r="D9" s="38">
        <v>16</v>
      </c>
      <c r="E9" s="39">
        <v>0.416</v>
      </c>
      <c r="F9" s="39">
        <v>0.416</v>
      </c>
      <c r="G9" s="39">
        <v>0.416</v>
      </c>
      <c r="H9" s="43"/>
      <c r="I9" s="43"/>
      <c r="J9" s="43"/>
      <c r="K9" s="43"/>
      <c r="L9" s="43"/>
      <c r="M9" s="43"/>
      <c r="N9" s="54"/>
      <c r="O9" s="52"/>
      <c r="P9" s="53"/>
    </row>
    <row r="10" ht="24" customHeight="1" spans="1:16">
      <c r="A10" s="36" t="s">
        <v>264</v>
      </c>
      <c r="B10" s="41" t="s">
        <v>258</v>
      </c>
      <c r="C10" s="42" t="s">
        <v>263</v>
      </c>
      <c r="D10" s="38">
        <v>30</v>
      </c>
      <c r="E10" s="39">
        <v>0.24</v>
      </c>
      <c r="F10" s="39">
        <v>0.24</v>
      </c>
      <c r="G10" s="39">
        <v>0.24</v>
      </c>
      <c r="H10" s="43"/>
      <c r="I10" s="43"/>
      <c r="J10" s="43"/>
      <c r="K10" s="43"/>
      <c r="L10" s="43"/>
      <c r="M10" s="43"/>
      <c r="N10" s="54"/>
      <c r="O10" s="52"/>
      <c r="P10" s="53"/>
    </row>
    <row r="11" ht="24" customHeight="1" spans="1:16">
      <c r="A11" s="44" t="s">
        <v>265</v>
      </c>
      <c r="B11" s="41" t="s">
        <v>258</v>
      </c>
      <c r="C11" s="42" t="s">
        <v>266</v>
      </c>
      <c r="D11" s="38">
        <v>1</v>
      </c>
      <c r="E11" s="39">
        <v>1</v>
      </c>
      <c r="F11" s="39">
        <v>1</v>
      </c>
      <c r="G11" s="39">
        <v>1</v>
      </c>
      <c r="H11" s="43"/>
      <c r="I11" s="43"/>
      <c r="J11" s="43"/>
      <c r="K11" s="43"/>
      <c r="L11" s="43"/>
      <c r="M11" s="43"/>
      <c r="N11" s="54"/>
      <c r="O11" s="52"/>
      <c r="P11" s="53"/>
    </row>
    <row r="12" ht="24" customHeight="1" spans="1:16">
      <c r="A12" s="44" t="s">
        <v>267</v>
      </c>
      <c r="B12" s="41" t="s">
        <v>268</v>
      </c>
      <c r="C12" s="42" t="s">
        <v>259</v>
      </c>
      <c r="D12" s="38">
        <v>14</v>
      </c>
      <c r="E12" s="39">
        <v>20.124</v>
      </c>
      <c r="F12" s="39">
        <v>20.124</v>
      </c>
      <c r="G12" s="39">
        <v>20.124</v>
      </c>
      <c r="H12" s="43"/>
      <c r="I12" s="43"/>
      <c r="J12" s="43"/>
      <c r="K12" s="43"/>
      <c r="L12" s="43"/>
      <c r="M12" s="43"/>
      <c r="N12" s="54"/>
      <c r="O12" s="52"/>
      <c r="P12" s="53"/>
    </row>
    <row r="13" ht="24" customHeight="1" spans="1:16">
      <c r="A13" s="44" t="s">
        <v>269</v>
      </c>
      <c r="B13" s="41" t="s">
        <v>258</v>
      </c>
      <c r="C13" s="42" t="s">
        <v>266</v>
      </c>
      <c r="D13" s="38">
        <v>1</v>
      </c>
      <c r="E13" s="39">
        <v>0.5</v>
      </c>
      <c r="F13" s="39">
        <v>0.5</v>
      </c>
      <c r="G13" s="39">
        <v>0.5</v>
      </c>
      <c r="H13" s="43"/>
      <c r="I13" s="43"/>
      <c r="J13" s="43"/>
      <c r="K13" s="43"/>
      <c r="L13" s="43"/>
      <c r="M13" s="43"/>
      <c r="N13" s="54"/>
      <c r="O13" s="52"/>
      <c r="P13" s="53"/>
    </row>
    <row r="14" ht="24" customHeight="1" spans="1:16">
      <c r="A14" s="44" t="s">
        <v>270</v>
      </c>
      <c r="B14" s="41" t="s">
        <v>258</v>
      </c>
      <c r="C14" s="42" t="s">
        <v>266</v>
      </c>
      <c r="D14" s="38">
        <v>1</v>
      </c>
      <c r="E14" s="39">
        <v>0.2</v>
      </c>
      <c r="F14" s="39">
        <v>0.2</v>
      </c>
      <c r="G14" s="39">
        <v>0.2</v>
      </c>
      <c r="H14" s="43"/>
      <c r="I14" s="43"/>
      <c r="J14" s="43"/>
      <c r="K14" s="43"/>
      <c r="L14" s="43"/>
      <c r="M14" s="43"/>
      <c r="N14" s="54"/>
      <c r="O14" s="52"/>
      <c r="P14" s="53"/>
    </row>
    <row r="15" ht="24" customHeight="1" spans="1:16">
      <c r="A15" s="44" t="s">
        <v>271</v>
      </c>
      <c r="B15" s="41" t="s">
        <v>272</v>
      </c>
      <c r="C15" s="42" t="s">
        <v>259</v>
      </c>
      <c r="D15" s="38">
        <v>1</v>
      </c>
      <c r="E15" s="39">
        <v>2.5</v>
      </c>
      <c r="F15" s="39">
        <v>2.5</v>
      </c>
      <c r="G15" s="39">
        <v>2.5</v>
      </c>
      <c r="H15" s="43"/>
      <c r="I15" s="43"/>
      <c r="J15" s="43"/>
      <c r="K15" s="43"/>
      <c r="L15" s="43"/>
      <c r="M15" s="43"/>
      <c r="N15" s="54"/>
      <c r="O15" s="52"/>
      <c r="P15" s="53"/>
    </row>
    <row r="16" ht="24" customHeight="1" spans="1:16">
      <c r="A16" s="44" t="s">
        <v>273</v>
      </c>
      <c r="B16" s="41" t="s">
        <v>274</v>
      </c>
      <c r="C16" s="42" t="s">
        <v>259</v>
      </c>
      <c r="D16" s="38">
        <v>1</v>
      </c>
      <c r="E16" s="39">
        <v>1.8</v>
      </c>
      <c r="F16" s="39">
        <v>1.8</v>
      </c>
      <c r="G16" s="39">
        <v>1.8</v>
      </c>
      <c r="H16" s="43"/>
      <c r="I16" s="43"/>
      <c r="J16" s="43"/>
      <c r="K16" s="43"/>
      <c r="L16" s="43"/>
      <c r="M16" s="43"/>
      <c r="N16" s="54"/>
      <c r="O16" s="52"/>
      <c r="P16" s="53"/>
    </row>
    <row r="17" ht="24" customHeight="1" spans="1:16">
      <c r="A17" s="44" t="s">
        <v>275</v>
      </c>
      <c r="B17" s="41" t="s">
        <v>258</v>
      </c>
      <c r="C17" s="42" t="s">
        <v>276</v>
      </c>
      <c r="D17" s="38">
        <v>45</v>
      </c>
      <c r="E17" s="39">
        <v>0.9</v>
      </c>
      <c r="F17" s="39">
        <v>0.9</v>
      </c>
      <c r="G17" s="39">
        <v>0.9</v>
      </c>
      <c r="H17" s="43"/>
      <c r="I17" s="43"/>
      <c r="J17" s="43"/>
      <c r="K17" s="43"/>
      <c r="L17" s="43"/>
      <c r="M17" s="43"/>
      <c r="N17" s="54"/>
      <c r="O17" s="52"/>
      <c r="P17" s="53"/>
    </row>
    <row r="18" ht="24" customHeight="1" spans="1:16">
      <c r="A18" s="44" t="s">
        <v>277</v>
      </c>
      <c r="B18" s="41" t="s">
        <v>258</v>
      </c>
      <c r="C18" s="42" t="s">
        <v>266</v>
      </c>
      <c r="D18" s="38">
        <v>5</v>
      </c>
      <c r="E18" s="39">
        <v>1.25</v>
      </c>
      <c r="F18" s="39">
        <v>1.25</v>
      </c>
      <c r="G18" s="39">
        <v>1.25</v>
      </c>
      <c r="H18" s="43"/>
      <c r="I18" s="43"/>
      <c r="J18" s="43"/>
      <c r="K18" s="43"/>
      <c r="L18" s="43"/>
      <c r="M18" s="43"/>
      <c r="N18" s="54"/>
      <c r="O18" s="52"/>
      <c r="P18" s="53"/>
    </row>
    <row r="19" ht="24" customHeight="1" spans="1:16">
      <c r="A19" s="44" t="s">
        <v>278</v>
      </c>
      <c r="B19" s="41" t="s">
        <v>279</v>
      </c>
      <c r="C19" s="42" t="s">
        <v>259</v>
      </c>
      <c r="D19" s="38">
        <v>2</v>
      </c>
      <c r="E19" s="39">
        <v>104.5875</v>
      </c>
      <c r="F19" s="39">
        <v>104.5875</v>
      </c>
      <c r="G19" s="39">
        <v>104.5875</v>
      </c>
      <c r="H19" s="43"/>
      <c r="I19" s="43"/>
      <c r="J19" s="43"/>
      <c r="K19" s="43"/>
      <c r="L19" s="43"/>
      <c r="M19" s="43"/>
      <c r="N19" s="54"/>
      <c r="O19" s="52"/>
      <c r="P19" s="53"/>
    </row>
    <row r="20" ht="24" customHeight="1" spans="1:16">
      <c r="A20" s="44" t="s">
        <v>280</v>
      </c>
      <c r="B20" s="41" t="s">
        <v>281</v>
      </c>
      <c r="C20" s="42" t="s">
        <v>259</v>
      </c>
      <c r="D20" s="38">
        <v>2</v>
      </c>
      <c r="E20" s="39">
        <v>10.5</v>
      </c>
      <c r="F20" s="39">
        <v>10.5</v>
      </c>
      <c r="G20" s="39">
        <v>10.5</v>
      </c>
      <c r="H20" s="43"/>
      <c r="I20" s="43"/>
      <c r="J20" s="43"/>
      <c r="K20" s="43"/>
      <c r="L20" s="43"/>
      <c r="M20" s="43"/>
      <c r="N20" s="54"/>
      <c r="O20" s="52"/>
      <c r="P20" s="53"/>
    </row>
    <row r="21" ht="24" customHeight="1" spans="1:16">
      <c r="A21" s="44" t="s">
        <v>282</v>
      </c>
      <c r="B21" s="41" t="s">
        <v>283</v>
      </c>
      <c r="C21" s="42" t="s">
        <v>284</v>
      </c>
      <c r="D21" s="38">
        <v>1</v>
      </c>
      <c r="E21" s="39">
        <v>30.5885</v>
      </c>
      <c r="F21" s="39">
        <v>30.5885</v>
      </c>
      <c r="G21" s="39">
        <v>30.5885</v>
      </c>
      <c r="H21" s="43"/>
      <c r="I21" s="43"/>
      <c r="J21" s="43"/>
      <c r="K21" s="43"/>
      <c r="L21" s="43"/>
      <c r="M21" s="43"/>
      <c r="N21" s="54"/>
      <c r="O21" s="52"/>
      <c r="P21" s="53"/>
    </row>
    <row r="22" ht="24" customHeight="1" spans="1:16">
      <c r="A22" s="44" t="s">
        <v>285</v>
      </c>
      <c r="B22" s="41" t="s">
        <v>286</v>
      </c>
      <c r="C22" s="42" t="s">
        <v>284</v>
      </c>
      <c r="D22" s="38">
        <v>1</v>
      </c>
      <c r="E22" s="39">
        <v>6</v>
      </c>
      <c r="F22" s="39">
        <v>6</v>
      </c>
      <c r="G22" s="39">
        <v>6</v>
      </c>
      <c r="H22" s="43"/>
      <c r="I22" s="43"/>
      <c r="J22" s="43"/>
      <c r="K22" s="43"/>
      <c r="L22" s="43"/>
      <c r="M22" s="43"/>
      <c r="N22" s="54"/>
      <c r="O22" s="52"/>
      <c r="P22" s="53"/>
    </row>
    <row r="23" ht="24" customHeight="1" spans="1:16">
      <c r="A23" s="44" t="s">
        <v>287</v>
      </c>
      <c r="B23" s="41" t="s">
        <v>258</v>
      </c>
      <c r="C23" s="42" t="s">
        <v>266</v>
      </c>
      <c r="D23" s="38">
        <v>1</v>
      </c>
      <c r="E23" s="39">
        <v>0.2</v>
      </c>
      <c r="F23" s="39">
        <v>0.2</v>
      </c>
      <c r="G23" s="39">
        <v>0.2</v>
      </c>
      <c r="H23" s="43"/>
      <c r="I23" s="43"/>
      <c r="J23" s="43"/>
      <c r="K23" s="43"/>
      <c r="L23" s="43"/>
      <c r="M23" s="43"/>
      <c r="N23" s="54"/>
      <c r="O23" s="52"/>
      <c r="P23" s="53"/>
    </row>
    <row r="24" ht="24" customHeight="1" spans="1:14">
      <c r="A24" s="45" t="s">
        <v>77</v>
      </c>
      <c r="B24" s="46"/>
      <c r="C24" s="47"/>
      <c r="D24" s="18"/>
      <c r="E24" s="39">
        <v>186.95</v>
      </c>
      <c r="F24" s="39">
        <v>186.95</v>
      </c>
      <c r="G24" s="39">
        <v>186.95</v>
      </c>
      <c r="H24" s="48"/>
      <c r="I24" s="48"/>
      <c r="J24" s="48"/>
      <c r="K24" s="48"/>
      <c r="L24" s="48"/>
      <c r="M24" s="48"/>
      <c r="N24" s="55"/>
    </row>
    <row r="27" spans="3:3">
      <c r="C27" t="s">
        <v>288</v>
      </c>
    </row>
  </sheetData>
  <mergeCells count="11">
    <mergeCell ref="A2:N2"/>
    <mergeCell ref="A3:N3"/>
    <mergeCell ref="A24:D24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1" sqref="$A1:$XFD104857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289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290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291</v>
      </c>
      <c r="B4" s="7" t="s">
        <v>292</v>
      </c>
      <c r="C4" s="8" t="s">
        <v>246</v>
      </c>
      <c r="D4" s="8"/>
      <c r="E4" s="8"/>
      <c r="F4" s="8"/>
      <c r="G4" s="8"/>
      <c r="H4" s="8"/>
      <c r="I4" s="8"/>
      <c r="J4" s="8"/>
      <c r="K4" s="8"/>
      <c r="L4" s="7" t="s">
        <v>99</v>
      </c>
    </row>
    <row r="5" ht="25.5" customHeight="1" spans="1:12">
      <c r="A5" s="9"/>
      <c r="B5" s="9"/>
      <c r="C5" s="10" t="s">
        <v>248</v>
      </c>
      <c r="D5" s="11" t="s">
        <v>293</v>
      </c>
      <c r="E5" s="12"/>
      <c r="F5" s="12"/>
      <c r="G5" s="12"/>
      <c r="H5" s="12"/>
      <c r="I5" s="22"/>
      <c r="J5" s="23" t="s">
        <v>249</v>
      </c>
      <c r="K5" s="23" t="s">
        <v>250</v>
      </c>
      <c r="L5" s="9"/>
    </row>
    <row r="6" ht="81" customHeight="1" spans="1:12">
      <c r="A6" s="13"/>
      <c r="B6" s="13"/>
      <c r="C6" s="10"/>
      <c r="D6" s="14" t="s">
        <v>251</v>
      </c>
      <c r="E6" s="10" t="s">
        <v>252</v>
      </c>
      <c r="F6" s="10" t="s">
        <v>253</v>
      </c>
      <c r="G6" s="10" t="s">
        <v>254</v>
      </c>
      <c r="H6" s="10" t="s">
        <v>255</v>
      </c>
      <c r="I6" s="24" t="s">
        <v>294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workbookViewId="0">
      <selection activeCell="A1" sqref="$A1:$XFD1048576"/>
    </sheetView>
  </sheetViews>
  <sheetFormatPr defaultColWidth="6.875" defaultRowHeight="11.25" outlineLevelCol="6"/>
  <cols>
    <col min="1" max="1" width="20.625" style="73" customWidth="1"/>
    <col min="2" max="2" width="29.5" style="151" customWidth="1"/>
    <col min="3" max="5" width="14.625" style="73" customWidth="1"/>
    <col min="6" max="6" width="12" style="73" customWidth="1"/>
    <col min="7" max="7" width="15.625" style="73" customWidth="1"/>
    <col min="8" max="16384" width="6.875" style="73"/>
  </cols>
  <sheetData>
    <row r="1" ht="16.5" customHeight="1" spans="1:7">
      <c r="A1" s="56" t="s">
        <v>38</v>
      </c>
      <c r="B1" s="152"/>
      <c r="C1" s="57"/>
      <c r="D1" s="80"/>
      <c r="E1" s="80"/>
      <c r="F1" s="80"/>
      <c r="G1" s="80"/>
    </row>
    <row r="2" ht="29.25" customHeight="1" spans="1:7">
      <c r="A2" s="82" t="s">
        <v>39</v>
      </c>
      <c r="B2" s="153"/>
      <c r="C2" s="82"/>
      <c r="D2" s="82"/>
      <c r="E2" s="82"/>
      <c r="F2" s="82"/>
      <c r="G2" s="82"/>
    </row>
    <row r="3" ht="26.25" customHeight="1" spans="1:7">
      <c r="A3" s="83"/>
      <c r="B3" s="154"/>
      <c r="C3" s="83"/>
      <c r="D3" s="83"/>
      <c r="E3" s="83"/>
      <c r="F3" s="83"/>
      <c r="G3" s="95" t="s">
        <v>2</v>
      </c>
    </row>
    <row r="4" ht="26.25" customHeight="1" spans="1:7">
      <c r="A4" s="84" t="s">
        <v>40</v>
      </c>
      <c r="B4" s="96"/>
      <c r="C4" s="155" t="s">
        <v>36</v>
      </c>
      <c r="D4" s="96" t="s">
        <v>41</v>
      </c>
      <c r="E4" s="96" t="s">
        <v>42</v>
      </c>
      <c r="F4" s="96" t="s">
        <v>43</v>
      </c>
      <c r="G4" s="155" t="s">
        <v>44</v>
      </c>
    </row>
    <row r="5" s="81" customFormat="1" ht="47.25" customHeight="1" spans="1:7">
      <c r="A5" s="84" t="s">
        <v>45</v>
      </c>
      <c r="B5" s="96" t="s">
        <v>46</v>
      </c>
      <c r="C5" s="156"/>
      <c r="D5" s="96"/>
      <c r="E5" s="96"/>
      <c r="F5" s="96"/>
      <c r="G5" s="156"/>
    </row>
    <row r="6" s="81" customFormat="1" ht="25.5" customHeight="1" spans="1:7">
      <c r="A6" s="123" t="s">
        <v>47</v>
      </c>
      <c r="B6" s="124" t="s">
        <v>48</v>
      </c>
      <c r="C6" s="125">
        <v>75.887002</v>
      </c>
      <c r="D6" s="125">
        <v>75.887002</v>
      </c>
      <c r="E6" s="126"/>
      <c r="F6" s="126"/>
      <c r="G6" s="126"/>
    </row>
    <row r="7" s="81" customFormat="1" ht="25.5" customHeight="1" spans="1:7">
      <c r="A7" s="123" t="s">
        <v>49</v>
      </c>
      <c r="B7" s="124" t="s">
        <v>50</v>
      </c>
      <c r="C7" s="125">
        <v>75.887002</v>
      </c>
      <c r="D7" s="125">
        <v>75.887002</v>
      </c>
      <c r="E7" s="126"/>
      <c r="F7" s="126"/>
      <c r="G7" s="126"/>
    </row>
    <row r="8" s="81" customFormat="1" ht="25.5" customHeight="1" spans="1:7">
      <c r="A8" s="123" t="s">
        <v>51</v>
      </c>
      <c r="B8" s="124" t="s">
        <v>52</v>
      </c>
      <c r="C8" s="125">
        <v>15.5264</v>
      </c>
      <c r="D8" s="125">
        <v>15.5264</v>
      </c>
      <c r="E8" s="126"/>
      <c r="F8" s="126"/>
      <c r="G8" s="126"/>
    </row>
    <row r="9" s="81" customFormat="1" ht="25.5" customHeight="1" spans="1:7">
      <c r="A9" s="123" t="s">
        <v>53</v>
      </c>
      <c r="B9" s="124" t="s">
        <v>54</v>
      </c>
      <c r="C9" s="125">
        <v>58.051968</v>
      </c>
      <c r="D9" s="125">
        <v>58.051968</v>
      </c>
      <c r="E9" s="126"/>
      <c r="F9" s="126"/>
      <c r="G9" s="126"/>
    </row>
    <row r="10" s="81" customFormat="1" ht="25.5" customHeight="1" spans="1:7">
      <c r="A10" s="123" t="s">
        <v>55</v>
      </c>
      <c r="B10" s="124" t="s">
        <v>56</v>
      </c>
      <c r="C10" s="125">
        <v>2.308634</v>
      </c>
      <c r="D10" s="125">
        <v>2.308634</v>
      </c>
      <c r="E10" s="126"/>
      <c r="F10" s="126"/>
      <c r="G10" s="126"/>
    </row>
    <row r="11" customFormat="1" ht="25.5" customHeight="1" spans="1:7">
      <c r="A11" s="123" t="s">
        <v>57</v>
      </c>
      <c r="B11" s="124" t="s">
        <v>58</v>
      </c>
      <c r="C11" s="125">
        <v>678.549702</v>
      </c>
      <c r="D11" s="125">
        <v>678.549702</v>
      </c>
      <c r="E11" s="127"/>
      <c r="F11" s="127"/>
      <c r="G11" s="127"/>
    </row>
    <row r="12" customFormat="1" ht="25.5" customHeight="1" spans="1:7">
      <c r="A12" s="123" t="s">
        <v>59</v>
      </c>
      <c r="B12" s="124" t="s">
        <v>60</v>
      </c>
      <c r="C12" s="125">
        <v>655.545402</v>
      </c>
      <c r="D12" s="125">
        <v>655.545402</v>
      </c>
      <c r="E12" s="104"/>
      <c r="F12" s="104"/>
      <c r="G12" s="104"/>
    </row>
    <row r="13" customFormat="1" ht="25.5" customHeight="1" spans="1:7">
      <c r="A13" s="123" t="s">
        <v>61</v>
      </c>
      <c r="B13" s="124" t="s">
        <v>62</v>
      </c>
      <c r="C13" s="125">
        <v>591.525402</v>
      </c>
      <c r="D13" s="125">
        <v>591.525402</v>
      </c>
      <c r="E13" s="104"/>
      <c r="F13" s="104"/>
      <c r="G13" s="104"/>
    </row>
    <row r="14" customFormat="1" ht="25.5" customHeight="1" spans="1:7">
      <c r="A14" s="123" t="s">
        <v>63</v>
      </c>
      <c r="B14" s="124" t="s">
        <v>64</v>
      </c>
      <c r="C14" s="125">
        <v>23.61</v>
      </c>
      <c r="D14" s="125">
        <v>23.61</v>
      </c>
      <c r="E14" s="104"/>
      <c r="F14" s="104"/>
      <c r="G14" s="104"/>
    </row>
    <row r="15" customFormat="1" ht="25.5" customHeight="1" spans="1:7">
      <c r="A15" s="123" t="s">
        <v>65</v>
      </c>
      <c r="B15" s="124" t="s">
        <v>66</v>
      </c>
      <c r="C15" s="125">
        <v>40.41</v>
      </c>
      <c r="D15" s="125">
        <v>40.41</v>
      </c>
      <c r="E15" s="104"/>
      <c r="F15" s="104"/>
      <c r="G15" s="104"/>
    </row>
    <row r="16" ht="25.5" customHeight="1" spans="1:7">
      <c r="A16" s="123" t="s">
        <v>67</v>
      </c>
      <c r="B16" s="124" t="s">
        <v>68</v>
      </c>
      <c r="C16" s="125">
        <v>23.0043</v>
      </c>
      <c r="D16" s="125">
        <v>23.0043</v>
      </c>
      <c r="E16" s="104"/>
      <c r="F16" s="104"/>
      <c r="G16" s="104"/>
    </row>
    <row r="17" ht="25.5" customHeight="1" spans="1:7">
      <c r="A17" s="123" t="s">
        <v>69</v>
      </c>
      <c r="B17" s="124" t="s">
        <v>70</v>
      </c>
      <c r="C17" s="125">
        <v>23.0043</v>
      </c>
      <c r="D17" s="125">
        <v>23.0043</v>
      </c>
      <c r="E17" s="104"/>
      <c r="F17" s="104"/>
      <c r="G17" s="104"/>
    </row>
    <row r="18" ht="25.5" customHeight="1" spans="1:7">
      <c r="A18" s="123" t="s">
        <v>71</v>
      </c>
      <c r="B18" s="124" t="s">
        <v>72</v>
      </c>
      <c r="C18" s="125">
        <v>55.929525</v>
      </c>
      <c r="D18" s="125">
        <v>55.929525</v>
      </c>
      <c r="E18" s="104"/>
      <c r="F18" s="104"/>
      <c r="G18" s="104"/>
    </row>
    <row r="19" ht="25.5" customHeight="1" spans="1:7">
      <c r="A19" s="128" t="s">
        <v>73</v>
      </c>
      <c r="B19" s="129" t="s">
        <v>74</v>
      </c>
      <c r="C19" s="157">
        <v>55.929525</v>
      </c>
      <c r="D19" s="157">
        <v>55.929525</v>
      </c>
      <c r="E19" s="158"/>
      <c r="F19" s="149"/>
      <c r="G19" s="149"/>
    </row>
    <row r="20" ht="25.5" customHeight="1" spans="1:7">
      <c r="A20" s="134" t="s">
        <v>75</v>
      </c>
      <c r="B20" s="135" t="s">
        <v>76</v>
      </c>
      <c r="C20" s="136">
        <v>55.929525</v>
      </c>
      <c r="D20" s="136">
        <v>55.929525</v>
      </c>
      <c r="E20" s="149"/>
      <c r="F20" s="158"/>
      <c r="G20" s="158"/>
    </row>
    <row r="21" ht="25.5" customHeight="1" spans="1:7">
      <c r="A21" s="89" t="s">
        <v>77</v>
      </c>
      <c r="B21" s="90"/>
      <c r="C21" s="136">
        <f>C6+C11+C18</f>
        <v>810.366229</v>
      </c>
      <c r="D21" s="136">
        <f>D6+D11+D18</f>
        <v>810.366229</v>
      </c>
      <c r="E21" s="149"/>
      <c r="F21" s="149"/>
      <c r="G21" s="149"/>
    </row>
  </sheetData>
  <mergeCells count="8">
    <mergeCell ref="A2:G2"/>
    <mergeCell ref="A4:B4"/>
    <mergeCell ref="A21:B21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workbookViewId="0">
      <selection activeCell="A1" sqref="$A1:$XFD1048576"/>
    </sheetView>
  </sheetViews>
  <sheetFormatPr defaultColWidth="6.875" defaultRowHeight="11.25" outlineLevelCol="4"/>
  <cols>
    <col min="1" max="1" width="19.375" style="73" customWidth="1"/>
    <col min="2" max="2" width="31.625" style="73" customWidth="1"/>
    <col min="3" max="5" width="24.125" style="73" customWidth="1"/>
    <col min="6" max="16384" width="6.875" style="73"/>
  </cols>
  <sheetData>
    <row r="1" ht="16.5" customHeight="1" spans="1:5">
      <c r="A1" s="56" t="s">
        <v>78</v>
      </c>
      <c r="B1" s="57"/>
      <c r="C1" s="57"/>
      <c r="D1" s="80"/>
      <c r="E1" s="80"/>
    </row>
    <row r="2" ht="16.5" customHeight="1" spans="1:5">
      <c r="A2" s="57"/>
      <c r="B2" s="57"/>
      <c r="C2" s="57"/>
      <c r="D2" s="80"/>
      <c r="E2" s="80"/>
    </row>
    <row r="3" ht="29.25" customHeight="1" spans="1:5">
      <c r="A3" s="82" t="s">
        <v>79</v>
      </c>
      <c r="B3" s="82"/>
      <c r="C3" s="82"/>
      <c r="D3" s="82"/>
      <c r="E3" s="82"/>
    </row>
    <row r="4" ht="26.25" customHeight="1" spans="1:5">
      <c r="A4" s="83"/>
      <c r="B4" s="83"/>
      <c r="C4" s="83"/>
      <c r="D4" s="83"/>
      <c r="E4" s="95" t="s">
        <v>2</v>
      </c>
    </row>
    <row r="5" ht="26.25" customHeight="1" spans="1:5">
      <c r="A5" s="145" t="s">
        <v>40</v>
      </c>
      <c r="B5" s="146"/>
      <c r="C5" s="147" t="s">
        <v>37</v>
      </c>
      <c r="D5" s="147" t="s">
        <v>80</v>
      </c>
      <c r="E5" s="147" t="s">
        <v>81</v>
      </c>
    </row>
    <row r="6" s="81" customFormat="1" ht="27.75" customHeight="1" spans="1:5">
      <c r="A6" s="84" t="s">
        <v>45</v>
      </c>
      <c r="B6" s="84" t="s">
        <v>46</v>
      </c>
      <c r="C6" s="148"/>
      <c r="D6" s="148"/>
      <c r="E6" s="148"/>
    </row>
    <row r="7" s="81" customFormat="1" ht="30" customHeight="1" spans="1:5">
      <c r="A7" s="123" t="s">
        <v>47</v>
      </c>
      <c r="B7" s="124" t="s">
        <v>48</v>
      </c>
      <c r="C7" s="125">
        <v>75.887002</v>
      </c>
      <c r="D7" s="125">
        <v>74.46</v>
      </c>
      <c r="E7" s="126">
        <v>1.43</v>
      </c>
    </row>
    <row r="8" s="81" customFormat="1" ht="30" customHeight="1" spans="1:5">
      <c r="A8" s="123" t="s">
        <v>49</v>
      </c>
      <c r="B8" s="124" t="s">
        <v>50</v>
      </c>
      <c r="C8" s="125">
        <v>75.887002</v>
      </c>
      <c r="D8" s="125">
        <v>74.46</v>
      </c>
      <c r="E8" s="126">
        <v>1.43</v>
      </c>
    </row>
    <row r="9" s="81" customFormat="1" ht="30" customHeight="1" spans="1:5">
      <c r="A9" s="123" t="s">
        <v>51</v>
      </c>
      <c r="B9" s="124" t="s">
        <v>52</v>
      </c>
      <c r="C9" s="125">
        <v>15.5264</v>
      </c>
      <c r="D9" s="125">
        <v>15.5264</v>
      </c>
      <c r="E9" s="126"/>
    </row>
    <row r="10" s="81" customFormat="1" ht="30" customHeight="1" spans="1:5">
      <c r="A10" s="123" t="s">
        <v>53</v>
      </c>
      <c r="B10" s="124" t="s">
        <v>54</v>
      </c>
      <c r="C10" s="125">
        <v>58.051968</v>
      </c>
      <c r="D10" s="125">
        <v>56.62</v>
      </c>
      <c r="E10" s="126">
        <v>1.43</v>
      </c>
    </row>
    <row r="11" customFormat="1" ht="30" customHeight="1" spans="1:5">
      <c r="A11" s="123" t="s">
        <v>55</v>
      </c>
      <c r="B11" s="124" t="s">
        <v>56</v>
      </c>
      <c r="C11" s="125">
        <v>2.308634</v>
      </c>
      <c r="D11" s="125">
        <v>2.308634</v>
      </c>
      <c r="E11" s="127"/>
    </row>
    <row r="12" customFormat="1" ht="30" customHeight="1" spans="1:5">
      <c r="A12" s="123" t="s">
        <v>57</v>
      </c>
      <c r="B12" s="124" t="s">
        <v>58</v>
      </c>
      <c r="C12" s="125">
        <v>678.549702</v>
      </c>
      <c r="D12" s="125">
        <v>450.28</v>
      </c>
      <c r="E12" s="104">
        <v>228.27</v>
      </c>
    </row>
    <row r="13" customFormat="1" ht="30" customHeight="1" spans="1:5">
      <c r="A13" s="123" t="s">
        <v>59</v>
      </c>
      <c r="B13" s="124" t="s">
        <v>60</v>
      </c>
      <c r="C13" s="125">
        <v>655.545402</v>
      </c>
      <c r="D13" s="125">
        <v>427.28</v>
      </c>
      <c r="E13" s="104">
        <v>228.27</v>
      </c>
    </row>
    <row r="14" ht="30" customHeight="1" spans="1:5">
      <c r="A14" s="123" t="s">
        <v>61</v>
      </c>
      <c r="B14" s="124" t="s">
        <v>62</v>
      </c>
      <c r="C14" s="125">
        <v>591.525402</v>
      </c>
      <c r="D14" s="125">
        <v>427.28</v>
      </c>
      <c r="E14" s="104">
        <v>164.25</v>
      </c>
    </row>
    <row r="15" ht="30" customHeight="1" spans="1:5">
      <c r="A15" s="123" t="s">
        <v>63</v>
      </c>
      <c r="B15" s="124" t="s">
        <v>64</v>
      </c>
      <c r="C15" s="125">
        <v>23.61</v>
      </c>
      <c r="D15" s="125">
        <v>0</v>
      </c>
      <c r="E15" s="104">
        <v>23.61</v>
      </c>
    </row>
    <row r="16" ht="30" customHeight="1" spans="1:5">
      <c r="A16" s="128" t="s">
        <v>65</v>
      </c>
      <c r="B16" s="129" t="s">
        <v>66</v>
      </c>
      <c r="C16" s="130">
        <v>40.41</v>
      </c>
      <c r="D16" s="130">
        <v>0</v>
      </c>
      <c r="E16" s="106">
        <v>40.41</v>
      </c>
    </row>
    <row r="17" ht="30" customHeight="1" spans="1:5">
      <c r="A17" s="134" t="s">
        <v>67</v>
      </c>
      <c r="B17" s="135" t="s">
        <v>68</v>
      </c>
      <c r="C17" s="136">
        <v>23.0043</v>
      </c>
      <c r="D17" s="136">
        <v>23.0043</v>
      </c>
      <c r="E17" s="104"/>
    </row>
    <row r="18" ht="30" customHeight="1" spans="1:5">
      <c r="A18" s="134" t="s">
        <v>69</v>
      </c>
      <c r="B18" s="135" t="s">
        <v>70</v>
      </c>
      <c r="C18" s="136">
        <v>23.0043</v>
      </c>
      <c r="D18" s="136">
        <v>23.0043</v>
      </c>
      <c r="E18" s="149"/>
    </row>
    <row r="19" ht="30" customHeight="1" spans="1:5">
      <c r="A19" s="134" t="s">
        <v>71</v>
      </c>
      <c r="B19" s="135" t="s">
        <v>72</v>
      </c>
      <c r="C19" s="136">
        <v>55.929525</v>
      </c>
      <c r="D19" s="136">
        <v>55.929525</v>
      </c>
      <c r="E19" s="149"/>
    </row>
    <row r="20" ht="30" customHeight="1" spans="1:5">
      <c r="A20" s="134" t="s">
        <v>73</v>
      </c>
      <c r="B20" s="135" t="s">
        <v>74</v>
      </c>
      <c r="C20" s="136">
        <v>55.929525</v>
      </c>
      <c r="D20" s="136">
        <v>55.929525</v>
      </c>
      <c r="E20" s="149"/>
    </row>
    <row r="21" ht="30" customHeight="1" spans="1:5">
      <c r="A21" s="134" t="s">
        <v>75</v>
      </c>
      <c r="B21" s="135" t="s">
        <v>76</v>
      </c>
      <c r="C21" s="136">
        <v>55.929525</v>
      </c>
      <c r="D21" s="136">
        <v>55.929525</v>
      </c>
      <c r="E21" s="149"/>
    </row>
    <row r="22" ht="30" customHeight="1" spans="1:5">
      <c r="A22" s="150" t="s">
        <v>77</v>
      </c>
      <c r="B22" s="150"/>
      <c r="C22" s="136">
        <f>C7+C12+C19</f>
        <v>810.366229</v>
      </c>
      <c r="D22" s="136">
        <f>D7+D12+D19</f>
        <v>580.669525</v>
      </c>
      <c r="E22" s="136">
        <f>E7+E12+E19</f>
        <v>229.7</v>
      </c>
    </row>
  </sheetData>
  <mergeCells count="6">
    <mergeCell ref="A3:E3"/>
    <mergeCell ref="A5:B5"/>
    <mergeCell ref="A22:B22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A1" sqref="$A1:$XFD1048576"/>
    </sheetView>
  </sheetViews>
  <sheetFormatPr defaultColWidth="6.875" defaultRowHeight="11.25" outlineLevelCol="5"/>
  <cols>
    <col min="1" max="1" width="28.125" style="73" customWidth="1"/>
    <col min="2" max="2" width="14.875" style="73" customWidth="1"/>
    <col min="3" max="3" width="30.375" style="73" customWidth="1"/>
    <col min="4" max="4" width="15.375" style="73" customWidth="1"/>
    <col min="5" max="6" width="17.125" style="73" customWidth="1"/>
    <col min="7" max="16384" width="6.875" style="73"/>
  </cols>
  <sheetData>
    <row r="1" ht="16.5" customHeight="1" spans="1:6">
      <c r="A1" s="83" t="s">
        <v>82</v>
      </c>
      <c r="B1" s="141"/>
      <c r="C1" s="141"/>
      <c r="D1" s="141"/>
      <c r="E1" s="141"/>
      <c r="F1" s="142"/>
    </row>
    <row r="2" ht="18.75" customHeight="1" spans="1:6">
      <c r="A2" s="143"/>
      <c r="B2" s="141"/>
      <c r="C2" s="141"/>
      <c r="D2" s="141"/>
      <c r="E2" s="141"/>
      <c r="F2" s="142"/>
    </row>
    <row r="3" ht="21" customHeight="1" spans="1:6">
      <c r="A3" s="99" t="s">
        <v>83</v>
      </c>
      <c r="B3" s="99"/>
      <c r="C3" s="99"/>
      <c r="D3" s="99"/>
      <c r="E3" s="99"/>
      <c r="F3" s="99"/>
    </row>
    <row r="4" ht="14.25" customHeight="1" spans="1:6">
      <c r="A4" s="144"/>
      <c r="B4" s="144"/>
      <c r="C4" s="144"/>
      <c r="D4" s="144"/>
      <c r="E4" s="144"/>
      <c r="F4" s="101" t="s">
        <v>2</v>
      </c>
    </row>
    <row r="5" ht="24" customHeight="1" spans="1:6">
      <c r="A5" s="163" t="s">
        <v>3</v>
      </c>
      <c r="B5" s="84"/>
      <c r="C5" s="163" t="s">
        <v>4</v>
      </c>
      <c r="D5" s="84"/>
      <c r="E5" s="84"/>
      <c r="F5" s="84"/>
    </row>
    <row r="6" ht="24" customHeight="1" spans="1:6">
      <c r="A6" s="163" t="s">
        <v>5</v>
      </c>
      <c r="B6" s="163" t="s">
        <v>6</v>
      </c>
      <c r="C6" s="84" t="s">
        <v>40</v>
      </c>
      <c r="D6" s="84" t="s">
        <v>6</v>
      </c>
      <c r="E6" s="84"/>
      <c r="F6" s="84"/>
    </row>
    <row r="7" ht="24" customHeight="1" spans="1:6">
      <c r="A7" s="84"/>
      <c r="B7" s="84"/>
      <c r="C7" s="84"/>
      <c r="D7" s="84" t="s">
        <v>84</v>
      </c>
      <c r="E7" s="84" t="s">
        <v>41</v>
      </c>
      <c r="F7" s="84" t="s">
        <v>85</v>
      </c>
    </row>
    <row r="8" ht="28.5" customHeight="1" spans="1:6">
      <c r="A8" s="88" t="s">
        <v>11</v>
      </c>
      <c r="B8" s="126">
        <v>810.37</v>
      </c>
      <c r="C8" s="86" t="s">
        <v>12</v>
      </c>
      <c r="D8" s="140"/>
      <c r="E8" s="140"/>
      <c r="F8" s="126"/>
    </row>
    <row r="9" ht="28.5" customHeight="1" spans="1:6">
      <c r="A9" s="88" t="s">
        <v>13</v>
      </c>
      <c r="B9" s="126"/>
      <c r="C9" s="86" t="s">
        <v>14</v>
      </c>
      <c r="D9" s="140"/>
      <c r="E9" s="140"/>
      <c r="F9" s="126"/>
    </row>
    <row r="10" ht="28.5" customHeight="1" spans="1:6">
      <c r="A10" s="88"/>
      <c r="B10" s="104"/>
      <c r="C10" s="86" t="s">
        <v>16</v>
      </c>
      <c r="D10" s="140"/>
      <c r="E10" s="140"/>
      <c r="F10" s="126"/>
    </row>
    <row r="11" ht="28.5" customHeight="1" spans="1:6">
      <c r="A11" s="88"/>
      <c r="B11" s="104"/>
      <c r="C11" s="88" t="s">
        <v>18</v>
      </c>
      <c r="D11" s="104"/>
      <c r="E11" s="104"/>
      <c r="F11" s="126"/>
    </row>
    <row r="12" ht="28.5" customHeight="1" spans="1:6">
      <c r="A12" s="88"/>
      <c r="B12" s="104"/>
      <c r="C12" s="86" t="s">
        <v>19</v>
      </c>
      <c r="D12" s="140"/>
      <c r="E12" s="140"/>
      <c r="F12" s="126"/>
    </row>
    <row r="13" ht="28.5" customHeight="1" spans="1:6">
      <c r="A13" s="88"/>
      <c r="B13" s="104"/>
      <c r="C13" s="86" t="s">
        <v>20</v>
      </c>
      <c r="D13" s="140"/>
      <c r="E13" s="140"/>
      <c r="F13" s="126"/>
    </row>
    <row r="14" ht="28.5" customHeight="1" spans="1:6">
      <c r="A14" s="88"/>
      <c r="B14" s="104"/>
      <c r="C14" s="88" t="s">
        <v>21</v>
      </c>
      <c r="D14" s="104"/>
      <c r="E14" s="104"/>
      <c r="F14" s="104"/>
    </row>
    <row r="15" ht="28.5" customHeight="1" spans="1:6">
      <c r="A15" s="88"/>
      <c r="B15" s="104"/>
      <c r="C15" s="88" t="s">
        <v>22</v>
      </c>
      <c r="D15" s="104">
        <v>75.89</v>
      </c>
      <c r="E15" s="104">
        <v>75.89</v>
      </c>
      <c r="F15" s="104"/>
    </row>
    <row r="16" ht="28.5" customHeight="1" spans="1:6">
      <c r="A16" s="88"/>
      <c r="B16" s="104"/>
      <c r="C16" s="86" t="s">
        <v>23</v>
      </c>
      <c r="D16" s="140">
        <v>678.55</v>
      </c>
      <c r="E16" s="140">
        <v>678.55</v>
      </c>
      <c r="F16" s="104"/>
    </row>
    <row r="17" ht="28.5" customHeight="1" spans="1:6">
      <c r="A17" s="88"/>
      <c r="B17" s="104"/>
      <c r="C17" s="86" t="s">
        <v>24</v>
      </c>
      <c r="D17" s="140"/>
      <c r="E17" s="140"/>
      <c r="F17" s="104"/>
    </row>
    <row r="18" ht="28.5" customHeight="1" spans="1:6">
      <c r="A18" s="88"/>
      <c r="B18" s="104"/>
      <c r="C18" s="88" t="s">
        <v>25</v>
      </c>
      <c r="D18" s="104"/>
      <c r="E18" s="104"/>
      <c r="F18" s="104"/>
    </row>
    <row r="19" ht="28.5" customHeight="1" spans="1:6">
      <c r="A19" s="88"/>
      <c r="B19" s="104"/>
      <c r="C19" s="88" t="s">
        <v>26</v>
      </c>
      <c r="D19" s="104"/>
      <c r="E19" s="104"/>
      <c r="F19" s="104"/>
    </row>
    <row r="20" ht="28.5" customHeight="1" spans="1:6">
      <c r="A20" s="88"/>
      <c r="B20" s="104"/>
      <c r="C20" s="88" t="s">
        <v>27</v>
      </c>
      <c r="D20" s="104"/>
      <c r="E20" s="104"/>
      <c r="F20" s="104"/>
    </row>
    <row r="21" ht="28.5" customHeight="1" spans="1:6">
      <c r="A21" s="88"/>
      <c r="B21" s="104"/>
      <c r="C21" s="88" t="s">
        <v>86</v>
      </c>
      <c r="D21" s="104"/>
      <c r="E21" s="104"/>
      <c r="F21" s="104"/>
    </row>
    <row r="22" ht="28.5" customHeight="1" spans="1:6">
      <c r="A22" s="88"/>
      <c r="B22" s="104"/>
      <c r="C22" s="88" t="s">
        <v>29</v>
      </c>
      <c r="D22" s="104"/>
      <c r="E22" s="104"/>
      <c r="F22" s="104"/>
    </row>
    <row r="23" ht="28.5" customHeight="1" spans="1:6">
      <c r="A23" s="88"/>
      <c r="B23" s="104"/>
      <c r="C23" s="88" t="s">
        <v>30</v>
      </c>
      <c r="D23" s="104"/>
      <c r="E23" s="104"/>
      <c r="F23" s="104"/>
    </row>
    <row r="24" ht="28.5" customHeight="1" spans="1:6">
      <c r="A24" s="88"/>
      <c r="B24" s="104"/>
      <c r="C24" s="88" t="s">
        <v>31</v>
      </c>
      <c r="D24" s="104"/>
      <c r="E24" s="104"/>
      <c r="F24" s="104"/>
    </row>
    <row r="25" ht="28.5" customHeight="1" spans="1:6">
      <c r="A25" s="88"/>
      <c r="B25" s="104"/>
      <c r="C25" s="88" t="s">
        <v>32</v>
      </c>
      <c r="D25" s="104">
        <v>55.93</v>
      </c>
      <c r="E25" s="104">
        <v>55.93</v>
      </c>
      <c r="F25" s="104"/>
    </row>
    <row r="26" ht="28.5" customHeight="1" spans="1:6">
      <c r="A26" s="88"/>
      <c r="B26" s="104"/>
      <c r="C26" s="88" t="s">
        <v>33</v>
      </c>
      <c r="D26" s="104"/>
      <c r="E26" s="104"/>
      <c r="F26" s="104"/>
    </row>
    <row r="27" ht="28.5" customHeight="1" spans="1:6">
      <c r="A27" s="88"/>
      <c r="B27" s="104"/>
      <c r="C27" s="88" t="s">
        <v>34</v>
      </c>
      <c r="D27" s="104"/>
      <c r="E27" s="104"/>
      <c r="F27" s="104"/>
    </row>
    <row r="28" ht="28.5" customHeight="1" spans="1:6">
      <c r="A28" s="88"/>
      <c r="B28" s="104"/>
      <c r="C28" s="88" t="s">
        <v>35</v>
      </c>
      <c r="D28" s="104"/>
      <c r="E28" s="104"/>
      <c r="F28" s="104"/>
    </row>
    <row r="29" ht="28.5" customHeight="1" spans="1:6">
      <c r="A29" s="84" t="s">
        <v>36</v>
      </c>
      <c r="B29" s="126">
        <f>SUM(B8:B28)</f>
        <v>810.37</v>
      </c>
      <c r="C29" s="84" t="s">
        <v>37</v>
      </c>
      <c r="D29" s="104">
        <f>SUM(D8:D28)</f>
        <v>810.37</v>
      </c>
      <c r="E29" s="104">
        <f>SUM(E8:E28)</f>
        <v>810.37</v>
      </c>
      <c r="F29" s="10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zoomScale="85" zoomScaleNormal="85" topLeftCell="A19" workbookViewId="0">
      <selection activeCell="A19" sqref="$A1:$XFD1048576"/>
    </sheetView>
  </sheetViews>
  <sheetFormatPr defaultColWidth="6.875" defaultRowHeight="11.25"/>
  <cols>
    <col min="1" max="1" width="18.125" style="73" customWidth="1"/>
    <col min="2" max="2" width="13.25" style="73" customWidth="1"/>
    <col min="3" max="8" width="10" style="73" customWidth="1"/>
    <col min="9" max="11" width="10.875" style="73" customWidth="1"/>
    <col min="12" max="16384" width="6.875" style="73"/>
  </cols>
  <sheetData>
    <row r="1" ht="16.5" customHeight="1" spans="1:11">
      <c r="A1" s="56" t="s">
        <v>87</v>
      </c>
      <c r="B1" s="57"/>
      <c r="C1" s="57"/>
      <c r="D1" s="57"/>
      <c r="E1" s="57"/>
      <c r="F1" s="57"/>
      <c r="G1" s="57"/>
      <c r="H1" s="57"/>
      <c r="I1" s="80"/>
      <c r="J1" s="80"/>
      <c r="K1" s="80"/>
    </row>
    <row r="2" ht="16.5" customHeight="1" spans="1:11">
      <c r="A2" s="57"/>
      <c r="B2" s="57"/>
      <c r="C2" s="57"/>
      <c r="D2" s="57"/>
      <c r="E2" s="57"/>
      <c r="F2" s="57"/>
      <c r="G2" s="57"/>
      <c r="H2" s="57"/>
      <c r="I2" s="80"/>
      <c r="J2" s="80"/>
      <c r="K2" s="80"/>
    </row>
    <row r="3" ht="29.25" customHeight="1" spans="1:11">
      <c r="A3" s="82" t="s">
        <v>88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ht="26.25" customHeight="1" spans="1:11">
      <c r="A4" s="122"/>
      <c r="B4" s="122"/>
      <c r="C4" s="122"/>
      <c r="D4" s="122"/>
      <c r="E4" s="122"/>
      <c r="F4" s="122"/>
      <c r="G4" s="122"/>
      <c r="H4" s="122"/>
      <c r="I4" s="122"/>
      <c r="J4" s="91" t="s">
        <v>2</v>
      </c>
      <c r="K4" s="91"/>
    </row>
    <row r="5" ht="26.25" customHeight="1" spans="1:11">
      <c r="A5" s="84" t="s">
        <v>40</v>
      </c>
      <c r="B5" s="84"/>
      <c r="C5" s="84" t="s">
        <v>89</v>
      </c>
      <c r="D5" s="84"/>
      <c r="E5" s="84"/>
      <c r="F5" s="84" t="s">
        <v>90</v>
      </c>
      <c r="G5" s="84"/>
      <c r="H5" s="84"/>
      <c r="I5" s="84" t="s">
        <v>91</v>
      </c>
      <c r="J5" s="84"/>
      <c r="K5" s="84"/>
    </row>
    <row r="6" s="81" customFormat="1" ht="30.75" customHeight="1" spans="1:11">
      <c r="A6" s="84" t="s">
        <v>45</v>
      </c>
      <c r="B6" s="84" t="s">
        <v>46</v>
      </c>
      <c r="C6" s="84" t="s">
        <v>92</v>
      </c>
      <c r="D6" s="84" t="s">
        <v>80</v>
      </c>
      <c r="E6" s="84" t="s">
        <v>81</v>
      </c>
      <c r="F6" s="84" t="s">
        <v>92</v>
      </c>
      <c r="G6" s="84" t="s">
        <v>80</v>
      </c>
      <c r="H6" s="84" t="s">
        <v>81</v>
      </c>
      <c r="I6" s="84" t="s">
        <v>92</v>
      </c>
      <c r="J6" s="84" t="s">
        <v>80</v>
      </c>
      <c r="K6" s="84" t="s">
        <v>81</v>
      </c>
    </row>
    <row r="7" s="81" customFormat="1" ht="30.75" customHeight="1" spans="1:11">
      <c r="A7" s="123" t="s">
        <v>47</v>
      </c>
      <c r="B7" s="124" t="s">
        <v>48</v>
      </c>
      <c r="C7" s="125">
        <v>79.64</v>
      </c>
      <c r="D7" s="125">
        <v>79.64</v>
      </c>
      <c r="E7" s="126"/>
      <c r="F7" s="125">
        <v>75.887002</v>
      </c>
      <c r="G7" s="125">
        <v>74.46</v>
      </c>
      <c r="H7" s="126">
        <v>1.43</v>
      </c>
      <c r="I7" s="126">
        <f>(F7-C7)/C7*100</f>
        <v>-4.71245354093421</v>
      </c>
      <c r="J7" s="126">
        <f>(G7-D7)/D7*100</f>
        <v>-6.50426921145154</v>
      </c>
      <c r="K7" s="104"/>
    </row>
    <row r="8" s="81" customFormat="1" ht="30.75" customHeight="1" spans="1:11">
      <c r="A8" s="123" t="s">
        <v>49</v>
      </c>
      <c r="B8" s="124" t="s">
        <v>50</v>
      </c>
      <c r="C8" s="125">
        <v>79.64</v>
      </c>
      <c r="D8" s="125">
        <v>79.64</v>
      </c>
      <c r="E8" s="126"/>
      <c r="F8" s="125">
        <v>75.887002</v>
      </c>
      <c r="G8" s="125">
        <v>74.46</v>
      </c>
      <c r="H8" s="126">
        <v>1.43</v>
      </c>
      <c r="I8" s="126">
        <f t="shared" ref="I8:I23" si="0">(F8-C8)/C8*100</f>
        <v>-4.71245354093421</v>
      </c>
      <c r="J8" s="126">
        <f t="shared" ref="J8:J23" si="1">(G8-D8)/D8*100</f>
        <v>-6.50426921145154</v>
      </c>
      <c r="K8" s="104"/>
    </row>
    <row r="9" s="81" customFormat="1" ht="30.75" customHeight="1" spans="1:11">
      <c r="A9" s="123" t="s">
        <v>51</v>
      </c>
      <c r="B9" s="124" t="s">
        <v>52</v>
      </c>
      <c r="C9" s="125">
        <v>16.72</v>
      </c>
      <c r="D9" s="125">
        <v>16.72</v>
      </c>
      <c r="E9" s="126"/>
      <c r="F9" s="125">
        <v>15.5264</v>
      </c>
      <c r="G9" s="125">
        <v>15.5264</v>
      </c>
      <c r="H9" s="126"/>
      <c r="I9" s="126">
        <f t="shared" si="0"/>
        <v>-7.13875598086123</v>
      </c>
      <c r="J9" s="126">
        <f t="shared" si="1"/>
        <v>-7.13875598086123</v>
      </c>
      <c r="K9" s="104"/>
    </row>
    <row r="10" s="81" customFormat="1" ht="30.75" customHeight="1" spans="1:11">
      <c r="A10" s="123" t="s">
        <v>53</v>
      </c>
      <c r="B10" s="124" t="s">
        <v>54</v>
      </c>
      <c r="C10" s="125">
        <v>52.3</v>
      </c>
      <c r="D10" s="125">
        <v>52.3</v>
      </c>
      <c r="E10" s="126"/>
      <c r="F10" s="125">
        <v>58.051968</v>
      </c>
      <c r="G10" s="125">
        <v>56.62</v>
      </c>
      <c r="H10" s="126">
        <v>1.43</v>
      </c>
      <c r="I10" s="126">
        <f t="shared" si="0"/>
        <v>10.9980267686425</v>
      </c>
      <c r="J10" s="126">
        <f t="shared" si="1"/>
        <v>8.26003824091778</v>
      </c>
      <c r="K10" s="104"/>
    </row>
    <row r="11" s="81" customFormat="1" ht="30.75" customHeight="1" spans="1:11">
      <c r="A11" s="123" t="s">
        <v>55</v>
      </c>
      <c r="B11" s="124" t="s">
        <v>56</v>
      </c>
      <c r="C11" s="125">
        <v>10.62</v>
      </c>
      <c r="D11" s="125">
        <v>10.62</v>
      </c>
      <c r="E11" s="127"/>
      <c r="F11" s="125">
        <v>2.308634</v>
      </c>
      <c r="G11" s="125">
        <v>2.308634</v>
      </c>
      <c r="H11" s="127"/>
      <c r="I11" s="126">
        <f t="shared" si="0"/>
        <v>-78.261450094162</v>
      </c>
      <c r="J11" s="126">
        <f t="shared" si="1"/>
        <v>-78.261450094162</v>
      </c>
      <c r="K11" s="104"/>
    </row>
    <row r="12" customFormat="1" ht="30.75" customHeight="1" spans="1:11">
      <c r="A12" s="123" t="s">
        <v>57</v>
      </c>
      <c r="B12" s="124" t="s">
        <v>58</v>
      </c>
      <c r="C12" s="125">
        <v>1031.78</v>
      </c>
      <c r="D12" s="125">
        <v>421.77</v>
      </c>
      <c r="E12" s="104">
        <v>610.01</v>
      </c>
      <c r="F12" s="125">
        <v>678.549702</v>
      </c>
      <c r="G12" s="125">
        <v>450.28</v>
      </c>
      <c r="H12" s="104">
        <v>228.27</v>
      </c>
      <c r="I12" s="126">
        <f t="shared" si="0"/>
        <v>-34.2350402217527</v>
      </c>
      <c r="J12" s="126">
        <f t="shared" si="1"/>
        <v>6.75960831732935</v>
      </c>
      <c r="K12" s="104">
        <f t="shared" ref="K12:K17" si="2">(H12-E12)/E12*100</f>
        <v>-62.5793019786561</v>
      </c>
    </row>
    <row r="13" ht="30.75" customHeight="1" spans="1:11">
      <c r="A13" s="123" t="s">
        <v>59</v>
      </c>
      <c r="B13" s="124" t="s">
        <v>60</v>
      </c>
      <c r="C13" s="125">
        <v>1010.53</v>
      </c>
      <c r="D13" s="125">
        <v>400.52</v>
      </c>
      <c r="E13" s="104">
        <v>610.01</v>
      </c>
      <c r="F13" s="125">
        <v>655.545402</v>
      </c>
      <c r="G13" s="125">
        <v>427.28</v>
      </c>
      <c r="H13" s="104">
        <v>228.27</v>
      </c>
      <c r="I13" s="126">
        <f t="shared" si="0"/>
        <v>-35.1285561042225</v>
      </c>
      <c r="J13" s="126">
        <f t="shared" si="1"/>
        <v>6.68131429142115</v>
      </c>
      <c r="K13" s="104">
        <f t="shared" si="2"/>
        <v>-62.5793019786561</v>
      </c>
    </row>
    <row r="14" ht="30.75" customHeight="1" spans="1:11">
      <c r="A14" s="123" t="s">
        <v>61</v>
      </c>
      <c r="B14" s="124" t="s">
        <v>62</v>
      </c>
      <c r="C14" s="125">
        <v>434.12</v>
      </c>
      <c r="D14" s="125">
        <v>400.52</v>
      </c>
      <c r="E14" s="104">
        <v>33.6</v>
      </c>
      <c r="F14" s="125">
        <v>591.525402</v>
      </c>
      <c r="G14" s="125">
        <v>427.28</v>
      </c>
      <c r="H14" s="104">
        <v>164.25</v>
      </c>
      <c r="I14" s="126">
        <f t="shared" si="0"/>
        <v>36.2585004146319</v>
      </c>
      <c r="J14" s="126">
        <f t="shared" si="1"/>
        <v>6.68131429142115</v>
      </c>
      <c r="K14" s="104">
        <f t="shared" si="2"/>
        <v>388.839285714286</v>
      </c>
    </row>
    <row r="15" ht="30.75" customHeight="1" spans="1:11">
      <c r="A15" s="123" t="s">
        <v>63</v>
      </c>
      <c r="B15" s="124" t="s">
        <v>64</v>
      </c>
      <c r="C15" s="125">
        <v>31.88</v>
      </c>
      <c r="D15" s="125">
        <v>0</v>
      </c>
      <c r="E15" s="104">
        <v>31.88</v>
      </c>
      <c r="F15" s="125">
        <v>23.61</v>
      </c>
      <c r="G15" s="125">
        <v>0</v>
      </c>
      <c r="H15" s="104">
        <v>23.61</v>
      </c>
      <c r="I15" s="126">
        <f t="shared" si="0"/>
        <v>-25.9410288582183</v>
      </c>
      <c r="J15" s="126"/>
      <c r="K15" s="104">
        <f t="shared" si="2"/>
        <v>-25.9410288582183</v>
      </c>
    </row>
    <row r="16" ht="30.75" customHeight="1" spans="1:11">
      <c r="A16" s="128" t="s">
        <v>65</v>
      </c>
      <c r="B16" s="129" t="s">
        <v>66</v>
      </c>
      <c r="C16" s="130">
        <v>18.22</v>
      </c>
      <c r="D16" s="130">
        <v>0</v>
      </c>
      <c r="E16" s="106">
        <v>18.22</v>
      </c>
      <c r="F16" s="130">
        <v>40.41</v>
      </c>
      <c r="G16" s="130">
        <v>0</v>
      </c>
      <c r="H16" s="106">
        <v>40.41</v>
      </c>
      <c r="I16" s="126">
        <f t="shared" si="0"/>
        <v>121.78924259056</v>
      </c>
      <c r="J16" s="126"/>
      <c r="K16" s="104">
        <f t="shared" si="2"/>
        <v>121.78924259056</v>
      </c>
    </row>
    <row r="17" ht="30.75" customHeight="1" spans="1:11">
      <c r="A17" s="131" t="s">
        <v>93</v>
      </c>
      <c r="B17" s="132" t="s">
        <v>94</v>
      </c>
      <c r="C17" s="133">
        <v>526.31</v>
      </c>
      <c r="D17" s="133"/>
      <c r="E17" s="106">
        <v>526.31</v>
      </c>
      <c r="F17" s="133"/>
      <c r="G17" s="133"/>
      <c r="H17" s="106"/>
      <c r="I17" s="126">
        <f t="shared" si="0"/>
        <v>-100</v>
      </c>
      <c r="J17" s="126"/>
      <c r="K17" s="104">
        <f t="shared" si="2"/>
        <v>-100</v>
      </c>
    </row>
    <row r="18" ht="30.75" customHeight="1" spans="1:11">
      <c r="A18" s="134" t="s">
        <v>67</v>
      </c>
      <c r="B18" s="135" t="s">
        <v>68</v>
      </c>
      <c r="C18" s="136">
        <v>21.25</v>
      </c>
      <c r="D18" s="136">
        <v>21.25</v>
      </c>
      <c r="E18" s="104"/>
      <c r="F18" s="136">
        <v>23.0043</v>
      </c>
      <c r="G18" s="136">
        <v>23.0043</v>
      </c>
      <c r="H18" s="104"/>
      <c r="I18" s="126">
        <f t="shared" si="0"/>
        <v>8.25552941176471</v>
      </c>
      <c r="J18" s="126">
        <f t="shared" si="1"/>
        <v>8.25552941176471</v>
      </c>
      <c r="K18" s="104"/>
    </row>
    <row r="19" ht="30.75" customHeight="1" spans="1:11">
      <c r="A19" s="134" t="s">
        <v>69</v>
      </c>
      <c r="B19" s="135" t="s">
        <v>70</v>
      </c>
      <c r="C19" s="136">
        <v>21.25</v>
      </c>
      <c r="D19" s="136">
        <v>21.25</v>
      </c>
      <c r="E19" s="137"/>
      <c r="F19" s="136">
        <v>23.0043</v>
      </c>
      <c r="G19" s="136">
        <v>23.0043</v>
      </c>
      <c r="H19" s="137"/>
      <c r="I19" s="126">
        <f t="shared" si="0"/>
        <v>8.25552941176471</v>
      </c>
      <c r="J19" s="126">
        <f t="shared" si="1"/>
        <v>8.25552941176471</v>
      </c>
      <c r="K19" s="104"/>
    </row>
    <row r="20" ht="30.75" customHeight="1" spans="1:11">
      <c r="A20" s="134" t="s">
        <v>71</v>
      </c>
      <c r="B20" s="135" t="s">
        <v>72</v>
      </c>
      <c r="C20" s="136">
        <v>39.23</v>
      </c>
      <c r="D20" s="136">
        <v>39.23</v>
      </c>
      <c r="E20" s="137"/>
      <c r="F20" s="136">
        <v>55.929525</v>
      </c>
      <c r="G20" s="136">
        <v>55.929525</v>
      </c>
      <c r="H20" s="137"/>
      <c r="I20" s="126">
        <f t="shared" si="0"/>
        <v>42.5682513382615</v>
      </c>
      <c r="J20" s="126">
        <f t="shared" si="1"/>
        <v>42.5682513382615</v>
      </c>
      <c r="K20" s="104"/>
    </row>
    <row r="21" ht="30.75" customHeight="1" spans="1:11">
      <c r="A21" s="134" t="s">
        <v>73</v>
      </c>
      <c r="B21" s="135" t="s">
        <v>74</v>
      </c>
      <c r="C21" s="136">
        <v>39.23</v>
      </c>
      <c r="D21" s="136">
        <v>39.23</v>
      </c>
      <c r="E21" s="137"/>
      <c r="F21" s="136">
        <v>55.929525</v>
      </c>
      <c r="G21" s="136">
        <v>55.929525</v>
      </c>
      <c r="H21" s="137"/>
      <c r="I21" s="126">
        <f t="shared" si="0"/>
        <v>42.5682513382615</v>
      </c>
      <c r="J21" s="126">
        <f t="shared" si="1"/>
        <v>42.5682513382615</v>
      </c>
      <c r="K21" s="104"/>
    </row>
    <row r="22" ht="30.75" customHeight="1" spans="1:11">
      <c r="A22" s="134" t="s">
        <v>75</v>
      </c>
      <c r="B22" s="135" t="s">
        <v>76</v>
      </c>
      <c r="C22" s="136">
        <v>39.23</v>
      </c>
      <c r="D22" s="136">
        <v>39.23</v>
      </c>
      <c r="E22" s="137"/>
      <c r="F22" s="136">
        <v>55.929525</v>
      </c>
      <c r="G22" s="136">
        <v>55.929525</v>
      </c>
      <c r="H22" s="137"/>
      <c r="I22" s="126">
        <f t="shared" si="0"/>
        <v>42.5682513382615</v>
      </c>
      <c r="J22" s="126">
        <f t="shared" si="1"/>
        <v>42.5682513382615</v>
      </c>
      <c r="K22" s="104"/>
    </row>
    <row r="23" ht="30.75" customHeight="1" spans="1:11">
      <c r="A23" s="138" t="s">
        <v>95</v>
      </c>
      <c r="B23" s="139"/>
      <c r="C23" s="140">
        <f t="shared" ref="C23:H23" si="3">C7+C12+C20</f>
        <v>1150.65</v>
      </c>
      <c r="D23" s="140">
        <f t="shared" si="3"/>
        <v>540.64</v>
      </c>
      <c r="E23" s="140">
        <f t="shared" si="3"/>
        <v>610.01</v>
      </c>
      <c r="F23" s="140">
        <f t="shared" si="3"/>
        <v>810.366229</v>
      </c>
      <c r="G23" s="140">
        <f t="shared" si="3"/>
        <v>580.669525</v>
      </c>
      <c r="H23" s="140">
        <f t="shared" si="3"/>
        <v>229.7</v>
      </c>
      <c r="I23" s="126">
        <f t="shared" si="0"/>
        <v>-29.5731778559944</v>
      </c>
      <c r="J23" s="126">
        <f t="shared" si="1"/>
        <v>7.40409977064221</v>
      </c>
      <c r="K23" s="104">
        <f>(H23-E23)/E23*100</f>
        <v>-62.3448795921378</v>
      </c>
    </row>
  </sheetData>
  <mergeCells count="7">
    <mergeCell ref="A3:K3"/>
    <mergeCell ref="J4:K4"/>
    <mergeCell ref="A5:B5"/>
    <mergeCell ref="C5:E5"/>
    <mergeCell ref="F5:H5"/>
    <mergeCell ref="I5:K5"/>
    <mergeCell ref="A23:B2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25" workbookViewId="0">
      <selection activeCell="A25" sqref="$A1:$XFD1048576"/>
    </sheetView>
  </sheetViews>
  <sheetFormatPr defaultColWidth="9" defaultRowHeight="14.25" outlineLevelCol="4"/>
  <cols>
    <col min="1" max="1" width="38.375" customWidth="1"/>
    <col min="2" max="2" width="18.125" style="111" customWidth="1"/>
    <col min="3" max="3" width="22.125" customWidth="1"/>
  </cols>
  <sheetData>
    <row r="1" ht="19.5" customHeight="1" spans="1:3">
      <c r="A1" s="112" t="s">
        <v>96</v>
      </c>
      <c r="B1" s="113"/>
      <c r="C1" s="114"/>
    </row>
    <row r="2" ht="44.25" customHeight="1" spans="1:5">
      <c r="A2" s="115" t="s">
        <v>97</v>
      </c>
      <c r="B2" s="115"/>
      <c r="C2" s="115"/>
      <c r="D2" s="94"/>
      <c r="E2" s="94"/>
    </row>
    <row r="3" ht="20.25" customHeight="1" spans="3:3">
      <c r="C3" s="116" t="s">
        <v>2</v>
      </c>
    </row>
    <row r="4" ht="22.5" customHeight="1" spans="1:3">
      <c r="A4" s="117" t="s">
        <v>98</v>
      </c>
      <c r="B4" s="117" t="s">
        <v>6</v>
      </c>
      <c r="C4" s="117" t="s">
        <v>99</v>
      </c>
    </row>
    <row r="5" ht="22.5" customHeight="1" spans="1:3">
      <c r="A5" s="118" t="s">
        <v>100</v>
      </c>
      <c r="B5" s="119">
        <f>SUM(B6:B16)</f>
        <v>534.477159</v>
      </c>
      <c r="C5" s="118"/>
    </row>
    <row r="6" ht="22.5" customHeight="1" spans="1:3">
      <c r="A6" s="118" t="s">
        <v>101</v>
      </c>
      <c r="B6" s="119">
        <v>218.5572</v>
      </c>
      <c r="C6" s="118"/>
    </row>
    <row r="7" ht="22.5" customHeight="1" spans="1:3">
      <c r="A7" s="118" t="s">
        <v>102</v>
      </c>
      <c r="B7" s="119">
        <v>42.16</v>
      </c>
      <c r="C7" s="118"/>
    </row>
    <row r="8" ht="22.5" customHeight="1" spans="1:3">
      <c r="A8" s="118" t="s">
        <v>103</v>
      </c>
      <c r="B8" s="119"/>
      <c r="C8" s="118"/>
    </row>
    <row r="9" ht="22.5" customHeight="1" spans="1:3">
      <c r="A9" s="118" t="s">
        <v>104</v>
      </c>
      <c r="B9" s="119">
        <v>135.4751</v>
      </c>
      <c r="C9" s="118"/>
    </row>
    <row r="10" ht="22.5" customHeight="1" spans="1:3">
      <c r="A10" s="118" t="s">
        <v>105</v>
      </c>
      <c r="B10" s="119">
        <v>56.62</v>
      </c>
      <c r="C10" s="118"/>
    </row>
    <row r="11" ht="22.5" customHeight="1" spans="1:3">
      <c r="A11" s="118" t="s">
        <v>106</v>
      </c>
      <c r="B11" s="119">
        <v>2.308634</v>
      </c>
      <c r="C11" s="118"/>
    </row>
    <row r="12" ht="22.5" customHeight="1" spans="1:3">
      <c r="A12" s="118" t="s">
        <v>107</v>
      </c>
      <c r="B12" s="119">
        <v>23.0043</v>
      </c>
      <c r="C12" s="118"/>
    </row>
    <row r="13" ht="22.5" customHeight="1" spans="1:3">
      <c r="A13" s="118" t="s">
        <v>108</v>
      </c>
      <c r="B13" s="119"/>
      <c r="C13" s="118"/>
    </row>
    <row r="14" ht="22.5" customHeight="1" spans="1:3">
      <c r="A14" s="118" t="s">
        <v>109</v>
      </c>
      <c r="B14" s="119">
        <v>0.4224</v>
      </c>
      <c r="C14" s="118"/>
    </row>
    <row r="15" ht="22.5" customHeight="1" spans="1:3">
      <c r="A15" s="118" t="s">
        <v>110</v>
      </c>
      <c r="B15" s="119">
        <v>55.929525</v>
      </c>
      <c r="C15" s="118"/>
    </row>
    <row r="16" ht="22.5" customHeight="1" spans="1:3">
      <c r="A16" s="118" t="s">
        <v>111</v>
      </c>
      <c r="B16" s="119"/>
      <c r="C16" s="118"/>
    </row>
    <row r="17" ht="22.5" customHeight="1" spans="1:3">
      <c r="A17" s="118" t="s">
        <v>112</v>
      </c>
      <c r="B17" s="119">
        <f>SUM(B18:B44)</f>
        <v>25.89</v>
      </c>
      <c r="C17" s="118"/>
    </row>
    <row r="18" ht="22.5" customHeight="1" spans="1:3">
      <c r="A18" s="118" t="s">
        <v>113</v>
      </c>
      <c r="B18" s="120">
        <v>4.8</v>
      </c>
      <c r="C18" s="118"/>
    </row>
    <row r="19" ht="22.5" customHeight="1" spans="1:3">
      <c r="A19" s="118" t="s">
        <v>114</v>
      </c>
      <c r="B19" s="120">
        <v>1.85</v>
      </c>
      <c r="C19" s="118"/>
    </row>
    <row r="20" ht="22.5" customHeight="1" spans="1:3">
      <c r="A20" s="118" t="s">
        <v>115</v>
      </c>
      <c r="B20" s="119"/>
      <c r="C20" s="118"/>
    </row>
    <row r="21" ht="22.5" customHeight="1" spans="1:3">
      <c r="A21" s="118" t="s">
        <v>116</v>
      </c>
      <c r="B21" s="119"/>
      <c r="C21" s="118"/>
    </row>
    <row r="22" ht="22.5" customHeight="1" spans="1:3">
      <c r="A22" s="118" t="s">
        <v>117</v>
      </c>
      <c r="B22" s="119"/>
      <c r="C22" s="118"/>
    </row>
    <row r="23" ht="22.5" customHeight="1" spans="1:3">
      <c r="A23" s="118" t="s">
        <v>118</v>
      </c>
      <c r="B23" s="119"/>
      <c r="C23" s="118"/>
    </row>
    <row r="24" ht="22.5" customHeight="1" spans="1:3">
      <c r="A24" s="118" t="s">
        <v>119</v>
      </c>
      <c r="B24" s="120">
        <v>0.9</v>
      </c>
      <c r="C24" s="118"/>
    </row>
    <row r="25" ht="22.5" customHeight="1" spans="1:3">
      <c r="A25" s="118" t="s">
        <v>120</v>
      </c>
      <c r="B25" s="119"/>
      <c r="C25" s="118"/>
    </row>
    <row r="26" ht="22.5" customHeight="1" spans="1:3">
      <c r="A26" s="118" t="s">
        <v>121</v>
      </c>
      <c r="B26" s="119"/>
      <c r="C26" s="118"/>
    </row>
    <row r="27" ht="22.5" customHeight="1" spans="1:3">
      <c r="A27" s="118" t="s">
        <v>122</v>
      </c>
      <c r="B27" s="120">
        <v>1.5</v>
      </c>
      <c r="C27" s="118"/>
    </row>
    <row r="28" ht="22.5" customHeight="1" spans="1:3">
      <c r="A28" s="118" t="s">
        <v>123</v>
      </c>
      <c r="B28" s="119"/>
      <c r="C28" s="118"/>
    </row>
    <row r="29" ht="22.5" customHeight="1" spans="1:3">
      <c r="A29" s="118" t="s">
        <v>124</v>
      </c>
      <c r="B29" s="119">
        <v>0.95</v>
      </c>
      <c r="C29" s="118"/>
    </row>
    <row r="30" ht="22.5" customHeight="1" spans="1:3">
      <c r="A30" s="118" t="s">
        <v>125</v>
      </c>
      <c r="B30" s="119"/>
      <c r="C30" s="118"/>
    </row>
    <row r="31" ht="22.5" customHeight="1" spans="1:3">
      <c r="A31" s="118" t="s">
        <v>126</v>
      </c>
      <c r="B31" s="119"/>
      <c r="C31" s="118"/>
    </row>
    <row r="32" ht="22.5" customHeight="1" spans="1:3">
      <c r="A32" s="118" t="s">
        <v>127</v>
      </c>
      <c r="B32" s="119"/>
      <c r="C32" s="118"/>
    </row>
    <row r="33" ht="22.5" customHeight="1" spans="1:3">
      <c r="A33" s="118" t="s">
        <v>128</v>
      </c>
      <c r="B33" s="119"/>
      <c r="C33" s="118"/>
    </row>
    <row r="34" ht="22.5" customHeight="1" spans="1:3">
      <c r="A34" s="118" t="s">
        <v>129</v>
      </c>
      <c r="B34" s="119"/>
      <c r="C34" s="118"/>
    </row>
    <row r="35" ht="22.5" customHeight="1" spans="1:3">
      <c r="A35" s="118" t="s">
        <v>130</v>
      </c>
      <c r="B35" s="119"/>
      <c r="C35" s="118"/>
    </row>
    <row r="36" ht="22.5" customHeight="1" spans="1:3">
      <c r="A36" s="118" t="s">
        <v>131</v>
      </c>
      <c r="B36" s="119"/>
      <c r="C36" s="118"/>
    </row>
    <row r="37" ht="22.5" customHeight="1" spans="1:3">
      <c r="A37" s="118" t="s">
        <v>132</v>
      </c>
      <c r="B37" s="119">
        <v>0.25</v>
      </c>
      <c r="C37" s="118"/>
    </row>
    <row r="38" ht="22.5" customHeight="1" spans="1:3">
      <c r="A38" s="118" t="s">
        <v>133</v>
      </c>
      <c r="B38" s="119"/>
      <c r="C38" s="118"/>
    </row>
    <row r="39" ht="22.5" customHeight="1" spans="1:3">
      <c r="A39" s="118" t="s">
        <v>134</v>
      </c>
      <c r="B39" s="119"/>
      <c r="C39" s="118"/>
    </row>
    <row r="40" ht="22.5" customHeight="1" spans="1:3">
      <c r="A40" s="118" t="s">
        <v>135</v>
      </c>
      <c r="B40" s="119">
        <v>7.44</v>
      </c>
      <c r="C40" s="118"/>
    </row>
    <row r="41" ht="22.5" customHeight="1" spans="1:3">
      <c r="A41" s="118" t="s">
        <v>136</v>
      </c>
      <c r="B41" s="119">
        <v>7.2</v>
      </c>
      <c r="C41" s="118"/>
    </row>
    <row r="42" ht="22.5" customHeight="1" spans="1:3">
      <c r="A42" s="118" t="s">
        <v>137</v>
      </c>
      <c r="B42" s="119"/>
      <c r="C42" s="118"/>
    </row>
    <row r="43" ht="22.5" customHeight="1" spans="1:3">
      <c r="A43" s="118" t="s">
        <v>138</v>
      </c>
      <c r="B43" s="119"/>
      <c r="C43" s="118"/>
    </row>
    <row r="44" ht="22.5" customHeight="1" spans="1:3">
      <c r="A44" s="121" t="s">
        <v>139</v>
      </c>
      <c r="B44" s="119">
        <v>1</v>
      </c>
      <c r="C44" s="118"/>
    </row>
    <row r="45" ht="22.5" customHeight="1" spans="1:3">
      <c r="A45" s="118" t="s">
        <v>140</v>
      </c>
      <c r="B45" s="119">
        <f>SUM(B46:B56)</f>
        <v>20.3</v>
      </c>
      <c r="C45" s="118"/>
    </row>
    <row r="46" ht="22.5" customHeight="1" spans="1:3">
      <c r="A46" s="118" t="s">
        <v>141</v>
      </c>
      <c r="B46" s="119"/>
      <c r="C46" s="118"/>
    </row>
    <row r="47" ht="22.5" customHeight="1" spans="1:3">
      <c r="A47" s="118" t="s">
        <v>142</v>
      </c>
      <c r="B47" s="119">
        <v>15.34</v>
      </c>
      <c r="C47" s="118"/>
    </row>
    <row r="48" ht="22.5" customHeight="1" spans="1:3">
      <c r="A48" s="118" t="s">
        <v>143</v>
      </c>
      <c r="B48" s="119"/>
      <c r="C48" s="118"/>
    </row>
    <row r="49" ht="22.5" customHeight="1" spans="1:3">
      <c r="A49" s="118" t="s">
        <v>144</v>
      </c>
      <c r="B49" s="119"/>
      <c r="C49" s="118"/>
    </row>
    <row r="50" ht="22.5" customHeight="1" spans="1:3">
      <c r="A50" s="118" t="s">
        <v>145</v>
      </c>
      <c r="B50" s="119">
        <v>4.96</v>
      </c>
      <c r="C50" s="118"/>
    </row>
    <row r="51" ht="22.5" customHeight="1" spans="1:3">
      <c r="A51" s="118" t="s">
        <v>146</v>
      </c>
      <c r="B51" s="119"/>
      <c r="C51" s="118"/>
    </row>
    <row r="52" ht="22.5" customHeight="1" spans="1:3">
      <c r="A52" s="118" t="s">
        <v>147</v>
      </c>
      <c r="B52" s="119"/>
      <c r="C52" s="118"/>
    </row>
    <row r="53" ht="22.5" customHeight="1" spans="1:3">
      <c r="A53" s="118" t="s">
        <v>148</v>
      </c>
      <c r="B53" s="119"/>
      <c r="C53" s="118"/>
    </row>
    <row r="54" ht="22.5" customHeight="1" spans="1:3">
      <c r="A54" s="118" t="s">
        <v>149</v>
      </c>
      <c r="B54" s="119"/>
      <c r="C54" s="118"/>
    </row>
    <row r="55" ht="22.5" customHeight="1" spans="1:3">
      <c r="A55" s="118" t="s">
        <v>150</v>
      </c>
      <c r="B55" s="119"/>
      <c r="C55" s="118"/>
    </row>
    <row r="56" ht="22.5" customHeight="1" spans="1:3">
      <c r="A56" s="118" t="s">
        <v>151</v>
      </c>
      <c r="B56" s="119"/>
      <c r="C56" s="118"/>
    </row>
    <row r="57" ht="22.5" customHeight="1" spans="1:3">
      <c r="A57" s="117" t="s">
        <v>95</v>
      </c>
      <c r="B57" s="119">
        <f>B45+B17+B5</f>
        <v>580.667159</v>
      </c>
      <c r="C57" s="118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1" sqref="$A1:$XFD104857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83" t="s">
        <v>152</v>
      </c>
    </row>
    <row r="2" ht="19.5" customHeight="1" spans="1:2">
      <c r="A2" s="97"/>
      <c r="B2" s="98"/>
    </row>
    <row r="3" ht="30" customHeight="1" spans="1:2">
      <c r="A3" s="99" t="s">
        <v>153</v>
      </c>
      <c r="B3" s="99"/>
    </row>
    <row r="4" ht="16.5" customHeight="1" spans="1:2">
      <c r="A4" s="100"/>
      <c r="B4" s="101" t="s">
        <v>2</v>
      </c>
    </row>
    <row r="5" ht="38.25" customHeight="1" spans="1:2">
      <c r="A5" s="102" t="s">
        <v>5</v>
      </c>
      <c r="B5" s="102" t="s">
        <v>90</v>
      </c>
    </row>
    <row r="6" ht="38.25" customHeight="1" spans="1:2">
      <c r="A6" s="103" t="s">
        <v>154</v>
      </c>
      <c r="B6" s="104">
        <v>7.2</v>
      </c>
    </row>
    <row r="7" ht="38.25" customHeight="1" spans="1:2">
      <c r="A7" s="88" t="s">
        <v>155</v>
      </c>
      <c r="B7" s="104"/>
    </row>
    <row r="8" ht="38.25" customHeight="1" spans="1:2">
      <c r="A8" s="88" t="s">
        <v>156</v>
      </c>
      <c r="B8" s="104"/>
    </row>
    <row r="9" ht="38.25" customHeight="1" spans="1:2">
      <c r="A9" s="105" t="s">
        <v>157</v>
      </c>
      <c r="B9" s="106">
        <v>7.2</v>
      </c>
    </row>
    <row r="10" ht="38.25" customHeight="1" spans="1:2">
      <c r="A10" s="107" t="s">
        <v>158</v>
      </c>
      <c r="B10" s="106">
        <v>7.2</v>
      </c>
    </row>
    <row r="11" ht="38.25" customHeight="1" spans="1:2">
      <c r="A11" s="108" t="s">
        <v>159</v>
      </c>
      <c r="B11" s="109"/>
    </row>
    <row r="12" ht="91.5" customHeight="1" spans="1:2">
      <c r="A12" s="110" t="s">
        <v>160</v>
      </c>
      <c r="B12" s="11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1" sqref="$A1:$XFD1048576"/>
    </sheetView>
  </sheetViews>
  <sheetFormatPr defaultColWidth="6.875" defaultRowHeight="14.25" outlineLevelCol="6"/>
  <cols>
    <col min="1" max="2" width="38.7" style="73" customWidth="1"/>
    <col min="3" max="3" width="41.6" style="73" customWidth="1"/>
    <col min="4" max="7" width="9.875" style="73" customWidth="1"/>
    <col min="8" max="16380" width="6.875" style="73"/>
  </cols>
  <sheetData>
    <row r="1" ht="16.5" customHeight="1" spans="1:7">
      <c r="A1" s="56" t="s">
        <v>161</v>
      </c>
      <c r="B1" s="57"/>
      <c r="C1" s="57"/>
      <c r="D1" s="57"/>
      <c r="E1" s="57"/>
      <c r="F1" s="80"/>
      <c r="G1" s="80"/>
    </row>
    <row r="2" ht="16.5" customHeight="1" spans="1:7">
      <c r="A2" s="57"/>
      <c r="B2" s="57"/>
      <c r="C2" s="57"/>
      <c r="D2" s="57"/>
      <c r="E2" s="57"/>
      <c r="F2" s="80"/>
      <c r="G2" s="80"/>
    </row>
    <row r="3" ht="29.25" customHeight="1" spans="1:7">
      <c r="A3" s="82" t="s">
        <v>162</v>
      </c>
      <c r="B3" s="82"/>
      <c r="C3" s="82"/>
      <c r="D3" s="94"/>
      <c r="E3" s="94"/>
      <c r="F3" s="94"/>
      <c r="G3" s="94"/>
    </row>
    <row r="4" ht="26.25" customHeight="1" spans="1:7">
      <c r="A4" s="83"/>
      <c r="B4" s="83"/>
      <c r="C4" s="95" t="s">
        <v>2</v>
      </c>
      <c r="D4" s="83"/>
      <c r="E4" s="83"/>
      <c r="F4" s="95"/>
      <c r="G4" s="95"/>
    </row>
    <row r="5" ht="29" customHeight="1" spans="1:3">
      <c r="A5" s="84" t="s">
        <v>40</v>
      </c>
      <c r="B5" s="84"/>
      <c r="C5" s="96" t="s">
        <v>163</v>
      </c>
    </row>
    <row r="6" ht="29" customHeight="1" spans="1:3">
      <c r="A6" s="84" t="s">
        <v>45</v>
      </c>
      <c r="B6" s="84" t="s">
        <v>46</v>
      </c>
      <c r="C6" s="96"/>
    </row>
    <row r="7" ht="29" customHeight="1" spans="1:3">
      <c r="A7" s="85"/>
      <c r="C7" s="92"/>
    </row>
    <row r="8" ht="29" customHeight="1" spans="1:3">
      <c r="A8" s="85"/>
      <c r="B8" s="86"/>
      <c r="C8" s="92"/>
    </row>
    <row r="9" ht="29" customHeight="1" spans="1:3">
      <c r="A9" s="85"/>
      <c r="B9" s="86"/>
      <c r="C9" s="92"/>
    </row>
    <row r="10" ht="29" customHeight="1" spans="1:3">
      <c r="A10" s="85"/>
      <c r="B10" s="86"/>
      <c r="C10" s="92"/>
    </row>
    <row r="11" ht="29" customHeight="1" spans="1:3">
      <c r="A11" s="85"/>
      <c r="B11" s="86"/>
      <c r="C11" s="92"/>
    </row>
    <row r="12" ht="29" customHeight="1" spans="1:3">
      <c r="A12" s="85"/>
      <c r="B12" s="87"/>
      <c r="C12" s="93"/>
    </row>
    <row r="13" ht="29" customHeight="1" spans="1:3">
      <c r="A13" s="85"/>
      <c r="B13" s="88"/>
      <c r="C13" s="88"/>
    </row>
    <row r="14" ht="29" customHeight="1" spans="1:3">
      <c r="A14" s="85"/>
      <c r="B14" s="86"/>
      <c r="C14" s="88"/>
    </row>
    <row r="15" ht="29" customHeight="1" spans="1:3">
      <c r="A15" s="85"/>
      <c r="B15" s="86"/>
      <c r="C15" s="88"/>
    </row>
    <row r="16" ht="29" customHeight="1" spans="1:3">
      <c r="A16" s="85"/>
      <c r="B16" s="86"/>
      <c r="C16" s="88"/>
    </row>
    <row r="17" ht="29" customHeight="1" spans="1:3">
      <c r="A17" s="89" t="s">
        <v>77</v>
      </c>
      <c r="B17" s="90"/>
      <c r="C17" s="88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1" sqref="$A1:$XFD1048576"/>
    </sheetView>
  </sheetViews>
  <sheetFormatPr defaultColWidth="6.875" defaultRowHeight="11.25"/>
  <cols>
    <col min="1" max="1" width="18.125" style="73" customWidth="1"/>
    <col min="2" max="2" width="15.375" style="73" customWidth="1"/>
    <col min="3" max="11" width="9.875" style="73" customWidth="1"/>
    <col min="12" max="16384" width="6.875" style="73"/>
  </cols>
  <sheetData>
    <row r="1" ht="16.5" customHeight="1" spans="1:11">
      <c r="A1" s="56" t="s">
        <v>164</v>
      </c>
      <c r="B1" s="57"/>
      <c r="C1" s="57"/>
      <c r="D1" s="57"/>
      <c r="E1" s="57"/>
      <c r="F1" s="57"/>
      <c r="G1" s="57"/>
      <c r="H1" s="57"/>
      <c r="I1" s="57"/>
      <c r="J1" s="80"/>
      <c r="K1" s="80"/>
    </row>
    <row r="2" ht="16.5" customHeight="1" spans="1:11">
      <c r="A2" s="57"/>
      <c r="B2" s="57"/>
      <c r="C2" s="57"/>
      <c r="D2" s="57"/>
      <c r="E2" s="57"/>
      <c r="F2" s="57"/>
      <c r="G2" s="57"/>
      <c r="H2" s="57"/>
      <c r="I2" s="57"/>
      <c r="J2" s="80"/>
      <c r="K2" s="80"/>
    </row>
    <row r="3" ht="29.25" customHeight="1" spans="1:11">
      <c r="A3" s="82" t="s">
        <v>165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ht="26.25" customHeight="1" spans="1:11">
      <c r="A4" s="83"/>
      <c r="B4" s="83"/>
      <c r="C4" s="83"/>
      <c r="D4" s="83"/>
      <c r="E4" s="83"/>
      <c r="F4" s="83"/>
      <c r="G4" s="83"/>
      <c r="H4" s="83"/>
      <c r="I4" s="83"/>
      <c r="J4" s="91" t="s">
        <v>2</v>
      </c>
      <c r="K4" s="91"/>
    </row>
    <row r="5" ht="26.25" customHeight="1" spans="1:11">
      <c r="A5" s="84" t="s">
        <v>40</v>
      </c>
      <c r="B5" s="84"/>
      <c r="C5" s="84" t="s">
        <v>89</v>
      </c>
      <c r="D5" s="84"/>
      <c r="E5" s="84"/>
      <c r="F5" s="84" t="s">
        <v>90</v>
      </c>
      <c r="G5" s="84"/>
      <c r="H5" s="84"/>
      <c r="I5" s="84" t="s">
        <v>166</v>
      </c>
      <c r="J5" s="84"/>
      <c r="K5" s="84"/>
    </row>
    <row r="6" s="81" customFormat="1" ht="27.75" customHeight="1" spans="1:11">
      <c r="A6" s="84" t="s">
        <v>45</v>
      </c>
      <c r="B6" s="84" t="s">
        <v>46</v>
      </c>
      <c r="C6" s="84" t="s">
        <v>92</v>
      </c>
      <c r="D6" s="84" t="s">
        <v>80</v>
      </c>
      <c r="E6" s="84" t="s">
        <v>81</v>
      </c>
      <c r="F6" s="84" t="s">
        <v>92</v>
      </c>
      <c r="G6" s="84" t="s">
        <v>80</v>
      </c>
      <c r="H6" s="84" t="s">
        <v>81</v>
      </c>
      <c r="I6" s="84" t="s">
        <v>92</v>
      </c>
      <c r="J6" s="84" t="s">
        <v>80</v>
      </c>
      <c r="K6" s="84" t="s">
        <v>81</v>
      </c>
    </row>
    <row r="7" s="81" customFormat="1" ht="30" customHeight="1" spans="1:11">
      <c r="A7" s="85"/>
      <c r="B7" s="86"/>
      <c r="C7" s="86"/>
      <c r="D7" s="86"/>
      <c r="E7" s="86"/>
      <c r="F7" s="86"/>
      <c r="G7" s="86"/>
      <c r="H7" s="86"/>
      <c r="I7" s="86"/>
      <c r="J7" s="92"/>
      <c r="K7" s="92"/>
    </row>
    <row r="8" s="81" customFormat="1" ht="30" customHeight="1" spans="1:11">
      <c r="A8" s="85"/>
      <c r="B8" s="86"/>
      <c r="C8" s="86"/>
      <c r="D8" s="86"/>
      <c r="E8" s="86"/>
      <c r="F8" s="86"/>
      <c r="G8" s="86"/>
      <c r="H8" s="86"/>
      <c r="I8" s="86"/>
      <c r="J8" s="92"/>
      <c r="K8" s="92"/>
    </row>
    <row r="9" s="81" customFormat="1" ht="30" customHeight="1" spans="1:11">
      <c r="A9" s="85"/>
      <c r="B9" s="86"/>
      <c r="C9" s="86"/>
      <c r="D9" s="86"/>
      <c r="E9" s="86"/>
      <c r="F9" s="86"/>
      <c r="G9" s="86"/>
      <c r="H9" s="86"/>
      <c r="I9" s="86"/>
      <c r="J9" s="92"/>
      <c r="K9" s="92"/>
    </row>
    <row r="10" s="81" customFormat="1" ht="30" customHeight="1" spans="1:11">
      <c r="A10" s="85"/>
      <c r="B10" s="86"/>
      <c r="C10" s="86"/>
      <c r="D10" s="86"/>
      <c r="E10" s="86"/>
      <c r="F10" s="86"/>
      <c r="G10" s="86"/>
      <c r="H10" s="86"/>
      <c r="I10" s="86"/>
      <c r="J10" s="92"/>
      <c r="K10" s="92"/>
    </row>
    <row r="11" customFormat="1" ht="30" customHeight="1" spans="1:11">
      <c r="A11" s="85"/>
      <c r="B11" s="87"/>
      <c r="C11" s="87"/>
      <c r="D11" s="87"/>
      <c r="E11" s="87"/>
      <c r="F11" s="87"/>
      <c r="G11" s="87"/>
      <c r="H11" s="87"/>
      <c r="I11" s="87"/>
      <c r="J11" s="93"/>
      <c r="K11" s="93"/>
    </row>
    <row r="12" customFormat="1" ht="30" customHeight="1" spans="1:11">
      <c r="A12" s="85"/>
      <c r="B12" s="88"/>
      <c r="C12" s="88"/>
      <c r="D12" s="88"/>
      <c r="E12" s="88"/>
      <c r="F12" s="88"/>
      <c r="G12" s="88"/>
      <c r="H12" s="88"/>
      <c r="I12" s="88"/>
      <c r="J12" s="88"/>
      <c r="K12" s="88"/>
    </row>
    <row r="13" customFormat="1" ht="30" customHeight="1" spans="1:11">
      <c r="A13" s="85"/>
      <c r="B13" s="86"/>
      <c r="C13" s="86"/>
      <c r="D13" s="86"/>
      <c r="E13" s="86"/>
      <c r="F13" s="86"/>
      <c r="G13" s="86"/>
      <c r="H13" s="86"/>
      <c r="I13" s="86"/>
      <c r="J13" s="88"/>
      <c r="K13" s="88"/>
    </row>
    <row r="14" ht="30" customHeight="1" spans="1:11">
      <c r="A14" s="85"/>
      <c r="B14" s="88"/>
      <c r="C14" s="88"/>
      <c r="D14" s="88"/>
      <c r="E14" s="88"/>
      <c r="F14" s="88"/>
      <c r="G14" s="88"/>
      <c r="H14" s="88"/>
      <c r="I14" s="86"/>
      <c r="J14" s="88"/>
      <c r="K14" s="88"/>
    </row>
    <row r="15" ht="30" customHeight="1" spans="1:11">
      <c r="A15" s="85"/>
      <c r="B15" s="86"/>
      <c r="C15" s="86"/>
      <c r="D15" s="86"/>
      <c r="E15" s="86"/>
      <c r="F15" s="86"/>
      <c r="G15" s="86"/>
      <c r="H15" s="86"/>
      <c r="I15" s="86"/>
      <c r="J15" s="88"/>
      <c r="K15" s="88"/>
    </row>
    <row r="16" ht="30" customHeight="1" spans="1:11">
      <c r="A16" s="85"/>
      <c r="B16" s="86"/>
      <c r="C16" s="86"/>
      <c r="D16" s="86"/>
      <c r="E16" s="86"/>
      <c r="F16" s="86"/>
      <c r="G16" s="86"/>
      <c r="H16" s="86"/>
      <c r="I16" s="86"/>
      <c r="J16" s="88"/>
      <c r="K16" s="88"/>
    </row>
    <row r="17" ht="30" customHeight="1" spans="1:11">
      <c r="A17" s="89" t="s">
        <v>77</v>
      </c>
      <c r="B17" s="90"/>
      <c r="C17" s="86"/>
      <c r="D17" s="86"/>
      <c r="E17" s="86"/>
      <c r="F17" s="86"/>
      <c r="G17" s="86"/>
      <c r="H17" s="86"/>
      <c r="I17" s="86"/>
      <c r="J17" s="88"/>
      <c r="K17" s="8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Nietzsche jünger</cp:lastModifiedBy>
  <dcterms:created xsi:type="dcterms:W3CDTF">1996-12-17T01:32:00Z</dcterms:created>
  <cp:lastPrinted>2019-03-08T08:00:00Z</cp:lastPrinted>
  <dcterms:modified xsi:type="dcterms:W3CDTF">2022-06-27T01:46:11Z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976C2B26E8D4428AA749694CC052DFFF</vt:lpwstr>
  </property>
  <property fmtid="{D5CDD505-2E9C-101B-9397-08002B2CF9AE}" pid="4" name="KSOReadingLayout">
    <vt:bool>false</vt:bool>
  </property>
</Properties>
</file>