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475" windowHeight="7290" firstSheet="9" activeTab="10"/>
  </bookViews>
  <sheets>
    <sheet name="1、2022年部门收支总表" sheetId="1" r:id="rId1"/>
    <sheet name="2、2022年部门收入总表" sheetId="8" r:id="rId2"/>
    <sheet name="3、2022年部门支出总表" sheetId="9" r:id="rId3"/>
    <sheet name="4、2022年财政拨款收支总表" sheetId="12" r:id="rId4"/>
    <sheet name="5、2022年一般公共预算支出表" sheetId="2" r:id="rId5"/>
    <sheet name="6、2022年一般公共预算基本支出经济科目表" sheetId="6" r:id="rId6"/>
    <sheet name="7、2022年一般公共预算“三公”经费支出表" sheetId="3" r:id="rId7"/>
    <sheet name="8、2022年政府性基金预算收入表 " sheetId="16" r:id="rId8"/>
    <sheet name="9、2022年政府性基金预算支出表" sheetId="13" r:id="rId9"/>
    <sheet name="10、国有资本经营预算收支预算表" sheetId="17" r:id="rId10"/>
    <sheet name="11、2022年一般公共预算重点项目绩效目标表" sheetId="15" r:id="rId11"/>
    <sheet name="12、2022年政府采购预算表" sheetId="4" r:id="rId12"/>
    <sheet name="13、2022年政府购买服务支出预算表" sheetId="11" r:id="rId13"/>
    <sheet name="Sheet1" sheetId="18" r:id="rId14"/>
  </sheets>
  <definedNames>
    <definedName name="_xlnm.Print_Area" localSheetId="7">'8、2022年政府性基金预算收入表 '!$A$1:$C$17</definedName>
    <definedName name="_xlnm.Print_Titles" localSheetId="0">'1、2022年部门收支总表'!$1:$7</definedName>
    <definedName name="_xlnm.Print_Titles" localSheetId="3">'4、2022年财政拨款收支总表'!$1:$7</definedName>
    <definedName name="_xlnm.Print_Titles" localSheetId="5">'6、2022年一般公共预算基本支出经济科目表'!$1:$4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<sst xmlns="http://schemas.openxmlformats.org/spreadsheetml/2006/main" count="619" uniqueCount="313">
  <si>
    <t>表1</t>
  </si>
  <si>
    <t>中共孝义市委宣传部2022年部门收支总表</t>
  </si>
  <si>
    <t>单位：万元</t>
  </si>
  <si>
    <t>收      入</t>
  </si>
  <si>
    <t>支      出</t>
  </si>
  <si>
    <t>项 目</t>
  </si>
  <si>
    <t>预算数</t>
  </si>
  <si>
    <t>项  目</t>
  </si>
  <si>
    <t>2021年</t>
  </si>
  <si>
    <t>2022年</t>
  </si>
  <si>
    <t>2022年比2021年增减%</t>
  </si>
  <si>
    <t>一、一般公共预算收入</t>
  </si>
  <si>
    <r>
      <rPr>
        <sz val="12"/>
        <rFont val="宋体"/>
        <charset val="134"/>
      </rPr>
      <t>2</t>
    </r>
    <r>
      <rPr>
        <sz val="12"/>
        <rFont val="宋体"/>
        <charset val="134"/>
      </rPr>
      <t>9.78</t>
    </r>
  </si>
  <si>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</si>
  <si>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</si>
  <si>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</si>
  <si>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</si>
  <si>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</si>
  <si>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</si>
  <si>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</si>
  <si>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</si>
  <si>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</si>
  <si>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</si>
  <si>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</si>
  <si>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</si>
  <si>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</si>
  <si>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</si>
  <si>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</si>
  <si>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</si>
  <si>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</si>
  <si>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</si>
  <si>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</si>
  <si>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</si>
  <si>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</si>
  <si>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</si>
  <si>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</si>
  <si>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</si>
  <si>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</si>
  <si>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</si>
  <si>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</si>
  <si>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中共孝义市委宣传部2022年部门收入总表</t>
  </si>
  <si>
    <t>项目</t>
  </si>
  <si>
    <t>一般公共预算</t>
  </si>
  <si>
    <t>政府性基金</t>
  </si>
  <si>
    <t>纳入财政专户管理的事业收入</t>
  </si>
  <si>
    <t>其他收入</t>
  </si>
  <si>
    <t>科目编码</t>
  </si>
  <si>
    <t>科目名称</t>
  </si>
  <si>
    <t>201</t>
  </si>
  <si>
    <t>一般公共服务支出</t>
  </si>
  <si>
    <t>　33</t>
  </si>
  <si>
    <t>　宣传事务</t>
  </si>
  <si>
    <t>　　01</t>
  </si>
  <si>
    <t>　　行政运行</t>
  </si>
  <si>
    <t>　　50</t>
  </si>
  <si>
    <t>　　事业运行</t>
  </si>
  <si>
    <t>207</t>
  </si>
  <si>
    <t>文化旅游体育与传媒支出</t>
  </si>
  <si>
    <t>　20706</t>
  </si>
  <si>
    <t>　新闻出版电影</t>
  </si>
  <si>
    <t>　　2070699</t>
  </si>
  <si>
    <t>　　其他新闻出版电影支出</t>
  </si>
  <si>
    <t>　20799</t>
  </si>
  <si>
    <t>　其他文化旅游体育与传媒支出</t>
  </si>
  <si>
    <t>　　2079999</t>
  </si>
  <si>
    <t>　　其他文化旅游体育与传媒支出</t>
  </si>
  <si>
    <t>208</t>
  </si>
  <si>
    <t>社会保障和就业支出</t>
  </si>
  <si>
    <t>　20805</t>
  </si>
  <si>
    <t>　行政事业单位养老支出</t>
  </si>
  <si>
    <t>　　2080501</t>
  </si>
  <si>
    <t>　　行政单位离退休</t>
  </si>
  <si>
    <t>　　2080505</t>
  </si>
  <si>
    <t>　　机关事业单位基本养老保险缴费支出</t>
  </si>
  <si>
    <t>210</t>
  </si>
  <si>
    <t>卫生健康支出</t>
  </si>
  <si>
    <t>　21011</t>
  </si>
  <si>
    <t>　行政事业单位医疗</t>
  </si>
  <si>
    <t>　　2101101</t>
  </si>
  <si>
    <t>　　行政单位医疗</t>
  </si>
  <si>
    <t>　　2101102</t>
  </si>
  <si>
    <t>　　事业单位医疗</t>
  </si>
  <si>
    <t>　　2101103</t>
  </si>
  <si>
    <t>　　公务员医疗补助</t>
  </si>
  <si>
    <t>221</t>
  </si>
  <si>
    <t>住房保障支出</t>
  </si>
  <si>
    <t>　22102</t>
  </si>
  <si>
    <t>　住房改革支出</t>
  </si>
  <si>
    <t>　　2210201</t>
  </si>
  <si>
    <t>　　住房公积金</t>
  </si>
  <si>
    <t>合      计</t>
  </si>
  <si>
    <t>表3</t>
  </si>
  <si>
    <t>中共孝义市委宣传部2022年部门支出总表</t>
  </si>
  <si>
    <t>基本支出</t>
  </si>
  <si>
    <t>项目支出</t>
  </si>
  <si>
    <t>表4</t>
  </si>
  <si>
    <t>中共孝义市委宣传部2022年财政拨款收支总表</t>
  </si>
  <si>
    <t>小计</t>
  </si>
  <si>
    <t>政府性基金预算</t>
  </si>
  <si>
    <t>十五、资源勘探信息等支出</t>
  </si>
  <si>
    <t>表5</t>
  </si>
  <si>
    <t>中共孝义市委宣传部2022年一般公共预算支出表</t>
  </si>
  <si>
    <t>2021年预算数</t>
  </si>
  <si>
    <t>2022年预算数</t>
  </si>
  <si>
    <t>2022年预算数比2021年预算数增减%</t>
  </si>
  <si>
    <t>合计</t>
  </si>
  <si>
    <t>71.3</t>
  </si>
  <si>
    <t>48.24</t>
  </si>
  <si>
    <t>81.4</t>
  </si>
  <si>
    <t>70.19</t>
  </si>
  <si>
    <t>17.16</t>
  </si>
  <si>
    <t>77.27</t>
  </si>
  <si>
    <t>-52.79</t>
  </si>
  <si>
    <t>-100</t>
  </si>
  <si>
    <t>-10.21</t>
  </si>
  <si>
    <t>　06</t>
  </si>
  <si>
    <t>-93.8</t>
  </si>
  <si>
    <t>-84.63</t>
  </si>
  <si>
    <t xml:space="preserve">    04</t>
  </si>
  <si>
    <r>
      <rPr>
        <sz val="11"/>
        <color indexed="8"/>
        <rFont val="宋体"/>
        <charset val="134"/>
      </rPr>
      <t xml:space="preserve"> </t>
    </r>
    <r>
      <rPr>
        <sz val="11"/>
        <color indexed="8"/>
        <rFont val="宋体"/>
        <charset val="134"/>
      </rPr>
      <t xml:space="preserve">    </t>
    </r>
    <r>
      <rPr>
        <sz val="11"/>
        <color indexed="8"/>
        <rFont val="宋体"/>
        <charset val="134"/>
      </rPr>
      <t>新闻通讯</t>
    </r>
  </si>
  <si>
    <t>　　99</t>
  </si>
  <si>
    <t>4.97</t>
  </si>
  <si>
    <t>　99</t>
  </si>
  <si>
    <t>106.03</t>
  </si>
  <si>
    <t>-8.68</t>
  </si>
  <si>
    <t>　05</t>
  </si>
  <si>
    <t>4.08</t>
  </si>
  <si>
    <t>40.8</t>
  </si>
  <si>
    <t>　　05</t>
  </si>
  <si>
    <t>-10.7</t>
  </si>
  <si>
    <t>-8.52</t>
  </si>
  <si>
    <t>　11</t>
  </si>
  <si>
    <t>8.65</t>
  </si>
  <si>
    <t>　　02</t>
  </si>
  <si>
    <t>-18.16</t>
  </si>
  <si>
    <t>　　03</t>
  </si>
  <si>
    <t>8.51</t>
  </si>
  <si>
    <t>20.04</t>
  </si>
  <si>
    <t>　02</t>
  </si>
  <si>
    <t>合     计</t>
  </si>
  <si>
    <t>29.78</t>
  </si>
  <si>
    <t>-9.63</t>
  </si>
  <si>
    <t>58.18</t>
  </si>
  <si>
    <t>表6</t>
  </si>
  <si>
    <t>中共孝义市委宣传部2022年一般公共预算基本支出经济科目表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</si>
  <si>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</si>
  <si>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</si>
  <si>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</si>
  <si>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</si>
  <si>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</si>
  <si>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</si>
  <si>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</si>
  <si>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</si>
  <si>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t xml:space="preserve">    职工基本医疗保险缴费</t>
  </si>
  <si>
    <t xml:space="preserve">    公务员医疗补助缴费</t>
  </si>
  <si>
    <t xml:space="preserve">    其他社会保障缴费</t>
  </si>
  <si>
    <t xml:space="preserve">    住房公积金</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</si>
  <si>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</si>
  <si>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</si>
  <si>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</si>
  <si>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</si>
  <si>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</si>
  <si>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</si>
  <si>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</si>
  <si>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</si>
  <si>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</si>
  <si>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</si>
  <si>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</si>
  <si>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</si>
  <si>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</si>
  <si>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</si>
  <si>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</si>
  <si>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</si>
  <si>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</si>
  <si>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</si>
  <si>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</si>
  <si>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</si>
  <si>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</si>
  <si>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</si>
  <si>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</si>
  <si>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</si>
  <si>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</si>
  <si>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</si>
  <si>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</si>
  <si>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</si>
  <si>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</si>
  <si>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退休费</t>
  </si>
  <si>
    <t>表7</t>
  </si>
  <si>
    <t>中共孝义市委宣传部2022年一般公共预算“三公”经费支出情况统计表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</si>
  <si>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</si>
  <si>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</si>
  <si>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</si>
  <si>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</si>
  <si>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</si>
  <si>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</si>
  <si>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</si>
  <si>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</si>
  <si>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中共孝义市委宣传部2022年政府性基金预算收入表</t>
  </si>
  <si>
    <t>政府性基金预算收入</t>
  </si>
  <si>
    <t>表9</t>
  </si>
  <si>
    <t>中共孝义市委宣传部2022年政府性基金预算支出表</t>
  </si>
  <si>
    <t>2022年预算比2021年预算数增减</t>
  </si>
  <si>
    <t>表10</t>
  </si>
  <si>
    <t>中共孝义市委宣传部2022年国有资本经营预算收支预算表</t>
  </si>
  <si>
    <t>国有资本经营预算收入</t>
  </si>
  <si>
    <t>国有资本经营预算支出</t>
  </si>
  <si>
    <t>国有资本经营收入预算</t>
  </si>
  <si>
    <t>表11</t>
  </si>
  <si>
    <t>中共孝义市委宣传部2022年一般公共预算重点项目绩效目标表</t>
  </si>
  <si>
    <t>项目名称</t>
  </si>
  <si>
    <t>2022年预算金额</t>
  </si>
  <si>
    <t>其中</t>
  </si>
  <si>
    <t>预算科目名称</t>
  </si>
  <si>
    <t>预算科目代码</t>
  </si>
  <si>
    <t>支出内容</t>
  </si>
  <si>
    <t>绩效目标</t>
  </si>
  <si>
    <t>本级财力</t>
  </si>
  <si>
    <t>转移支付</t>
  </si>
  <si>
    <t/>
  </si>
  <si>
    <t>2022年干部驻村工作队经费</t>
  </si>
  <si>
    <t>行政运行</t>
  </si>
  <si>
    <t>为单位包联村庄进行帮扶支持</t>
  </si>
  <si>
    <t>网络舆情监测和网络安全维护工作经费</t>
  </si>
  <si>
    <t>目标1：深入贯彻落实习近平新时代中国特色社会主义思想和习近平关于网络意识形态安全的重要讲话精神
目标2：通过网络舆情监测系统，收集不同网络舆论声音，掌握网络所反映的社会舆情动态，及时监测发现并妥善应对涉孝敏感网络舆情
目标3：通过对属地互联网行业的管理培训，使自媒体的管理步入法制化、规范化、制度化的轨道。</t>
  </si>
  <si>
    <t>2022年党报党刊征订工作经费</t>
  </si>
  <si>
    <r>
      <rPr>
        <sz val="10"/>
        <rFont val="宋体"/>
        <charset val="134"/>
        <scheme val="minor"/>
      </rPr>
      <t>保质保量完成党报党刊征订任务，督促邮政公司做好发行工作。</t>
    </r>
  </si>
  <si>
    <t>2022年孝义风采刊物办刊经费</t>
  </si>
  <si>
    <t>贯彻党的理论方针政策，坚持正面宣传，传播正能量，提高办刊质量。</t>
  </si>
  <si>
    <t>“学习强国”经费</t>
  </si>
  <si>
    <t>目标1：在全市大力宣传，确保我市能进应进，能进则进
目标2：定期全市通报，促进“学习强国”学习平台的推广学习应用
目标3：向全市征集稿件，将“学习强国”作为我市外宣的一个窗口</t>
  </si>
  <si>
    <t>关于申请庆祝建党100周年系列活动经费</t>
  </si>
  <si>
    <t>2021年是中国共产党成立100周年，为了充分展示我市建党100周年来的光辉历程、伟大成就和宝贵经验。2021年6月10日，根据孝发【2021】5号文件精神，由市委宣传部牵头组织举办中国共产党成立100周年图片展和书法篆刻作品展。</t>
  </si>
  <si>
    <t>吕梁电视台直通县市区合作费</t>
  </si>
  <si>
    <t xml:space="preserve">为了加强县市区对外宣传工作，提升县市区影响力，2016年1月1日起吕梁广播电视台与我市合作联办新闻节目《直通县市区--孝义篇》，全年制作费用共计120万元，吕梁广播电视台承担70万元，我市承担50万元。     
</t>
  </si>
  <si>
    <t>吕梁日报县域专刊宣传项目</t>
  </si>
  <si>
    <t xml:space="preserve">为大力宣传我市转型跨越高质量发展所取得的成效，2015年以来《吕梁日报》社与我市合办了县域新闻孝义版，每周四刊发一期，每年版面制作宣传费用500000元，     
</t>
  </si>
  <si>
    <t>扫黄打非运行经费</t>
  </si>
  <si>
    <t xml:space="preserve">目标1:以专项行动为抓手,以净化市场为目标,扫除各类黄色垃圾,打击各类非法出版活动。
目标2：精准把握全国、山西省、吕梁市和羊义市委要求,进一步推动全市黄打非”工作再上新台阶。     
目标3;紧紧围绕中央把“清源、固边”专项行动合称“正道行动”,把“护苗、净网、秋风”专项行动合称“新风行动”的新定位新要求,按照孝义市“扫黄打非”工作的总体要求,全力推进“扫黄打非”工作深入开展
</t>
  </si>
  <si>
    <t>孝义市党务政务信息入驻山西日报客户端</t>
  </si>
  <si>
    <t xml:space="preserve">制作孝义形象宣传专刊版面，孝义文化节全案策划，入住山西日报客户端开设“孝义”专栏，山西新闻网开设孝义频道、安装山西日报电子阅报屏、突发事件舆情处置等。     
</t>
  </si>
  <si>
    <t>孝义市与山西广播电视台战略合作经费</t>
  </si>
  <si>
    <t xml:space="preserve">山西广播电视台对孝义市相关宣传内容进行策划、执行、制作，按要求完成宣传片拍摄、成片剪辑包装制作等一系列项目，我市根据实际需要提供项目拍摄制作相关支持。     
</t>
  </si>
  <si>
    <t>新华社中国经济信息社合作费用</t>
  </si>
  <si>
    <t xml:space="preserve">中国经济信息社山西中心在经济智库、舆情监测、移动信息发布平台、战略咨询等领域为我市转型发展提供智库和专业信息服务。     
</t>
  </si>
  <si>
    <t>新华网开展合作经费(专项)</t>
  </si>
  <si>
    <r>
      <rPr>
        <sz val="10"/>
        <rFont val="宋体"/>
        <charset val="134"/>
        <scheme val="minor"/>
      </rPr>
      <t>以国家站位、融媒表达、网民视角，发挥平台传播和技术应用的优势，助力和服务好市委、市政府工作大局</t>
    </r>
  </si>
  <si>
    <t>中心组学习经费</t>
  </si>
  <si>
    <t>充分发挥领导干部“关键少数”示范带头作用，使全体党员干部不断增强“四个意识”、坚定“四个自信”、做到“两个维护”，自觉用习近平新时代中国特色社会主义思想武装头脑、指导实践、推动工作。</t>
  </si>
  <si>
    <t>2020年主题教育印刷经费</t>
  </si>
  <si>
    <t>为传达党中央习近平总书记不忘初心、牢记使命指导思想特为各大口各乡镇办公室制作寄语。</t>
  </si>
  <si>
    <t>2022年记录小康工程数据库专项业务工作经费</t>
  </si>
  <si>
    <t xml:space="preserve">要加快推进建设进度，建设方式可委托省级数据平台或自行建设，建设经费自行承担。要在现有平台上设置“纪录小康工程数据库”专页链接到市级数据库平台。     
</t>
  </si>
  <si>
    <t>2022年农家书屋资金(配套)</t>
  </si>
  <si>
    <t>其他文化旅游体育与传媒支出</t>
  </si>
  <si>
    <t>目标1：我市现有农家书屋410个。
目标2：每年采购的图书都能准确配送至每个农家书屋。
目标3：加强农家书屋建设是保障人民群众基本文化权益的重要举措。</t>
  </si>
  <si>
    <t>二青会剩余费用</t>
  </si>
  <si>
    <t xml:space="preserve">2019年6月8日—12日，2019年“体彩杯”全国艺术体操冠军赛暨U系列冠军赛在孝义市体育馆开幕，经二青会组委会安排，宣传部负责印制宣传册。     
</t>
  </si>
  <si>
    <t>关于党史学习教育工作经费的申请</t>
  </si>
  <si>
    <t xml:space="preserve">根据市委《关于开展党史学习教育的实施方案》，全力做好党史学习教育工作   
</t>
  </si>
  <si>
    <t>农村公益电影放映资金(配套)</t>
  </si>
  <si>
    <t xml:space="preserve">按月分解全年放映场次，组织17支公益放映队伍每月汇总当月放映工作，安排下月放映计划，有步骤实施农村公益放映工作。     
</t>
  </si>
  <si>
    <t>农村社区宣传员意识形态网格员工作经费</t>
  </si>
  <si>
    <t>全省乡镇(公社)老放映员补助资金(配套)</t>
  </si>
  <si>
    <t>其他新闻出版电影支出</t>
  </si>
  <si>
    <r>
      <rPr>
        <sz val="10"/>
        <rFont val="宋体"/>
        <charset val="134"/>
        <scheme val="minor"/>
      </rPr>
      <t>满足公社放映员生活保障，保证公社放映员补贴按年度足额发放，增强放映员老有所依，老有所养。</t>
    </r>
  </si>
  <si>
    <t>摄影器材及电子设备更新费用</t>
  </si>
  <si>
    <t xml:space="preserve">2022年完成，充分利用先进的采编设备，刊发大量新闻稿件及图片，提升孝义知名度。  
</t>
  </si>
  <si>
    <t>舞剧刘胡兰演出经费</t>
  </si>
  <si>
    <t xml:space="preserve">    为热烈庆祝中国共产党成立100周年，深入贯彻落实习近平总书记视察山西重要讲话重要指示，进一步弘扬吕梁精神、传承红色基因，根据省委宣传部印发的《山西省参加庆祝中国共产党成立100周年优秀舞台艺术作品展演工作方案》和吕梁市委宣传部《关于组织舞剧&lt;刘胡兰&gt;在全市巡演的通知》的文件精神，开展此次巡演任务。     
</t>
  </si>
  <si>
    <t>孝义市城市形象标识征集及评选工作专项业务工作经费</t>
  </si>
  <si>
    <t xml:space="preserve">2021年11月10日至2021年12月31日面向全社会公开征集山西省孝义市城市形象标识(Logo)。截止31日，共收到有效作品共计139件。2022年1月1日至1月10日市委宣传部委托由山西大学美术学院和山西省平面设计学会专家组成的评审团展开集中评选。     
</t>
  </si>
  <si>
    <t>新闻宣传和社会宣传经费</t>
  </si>
  <si>
    <r>
      <rPr>
        <sz val="10"/>
        <rFont val="宋体"/>
        <charset val="134"/>
        <scheme val="minor"/>
      </rPr>
      <t>顺利推进全市各项事业稳步前进，不断增强全市人民的凝聚力和向心力，继续营造浓厚的社会氛围。</t>
    </r>
  </si>
  <si>
    <t>公共文化服务专项资金(农家书屋和农村公益电影放映)</t>
  </si>
  <si>
    <t>全省乡镇(公社)老放映员补助资金(地市)</t>
  </si>
  <si>
    <t>农家书屋及农村公益电影放映中央资金</t>
  </si>
  <si>
    <t>表12</t>
  </si>
  <si>
    <t>中共孝义市委宣传部2022年政府采购预算表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</si>
  <si>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</si>
  <si>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</si>
  <si>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</si>
  <si>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</si>
  <si>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</si>
  <si>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</si>
  <si>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</si>
  <si>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</si>
  <si>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</si>
  <si>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</si>
  <si>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</si>
  <si>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</si>
  <si>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</si>
  <si>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</si>
  <si>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</si>
  <si>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椅凳类</t>
  </si>
  <si>
    <t>符合采购管理需求</t>
  </si>
  <si>
    <t>个</t>
  </si>
  <si>
    <t>复印纸</t>
  </si>
  <si>
    <t>箱</t>
  </si>
  <si>
    <t>台、桌类</t>
  </si>
  <si>
    <t>柜类</t>
  </si>
  <si>
    <t>机动车保险服务</t>
  </si>
  <si>
    <t>项</t>
  </si>
  <si>
    <t>存储设备</t>
  </si>
  <si>
    <t>印刷服务</t>
  </si>
  <si>
    <t>图书</t>
  </si>
  <si>
    <t>其他计算机设备及软件</t>
  </si>
  <si>
    <r>
      <rPr>
        <sz val="12"/>
        <rFont val="宋体"/>
        <charset val="134"/>
      </rPr>
      <t xml:space="preserve">合 </t>
    </r>
    <r>
      <rPr>
        <sz val="12"/>
        <rFont val="宋体"/>
        <charset val="134"/>
      </rPr>
      <t xml:space="preserve">    </t>
    </r>
    <r>
      <rPr>
        <sz val="12"/>
        <rFont val="宋体"/>
        <charset val="134"/>
      </rPr>
      <t>计</t>
    </r>
  </si>
  <si>
    <t>表13</t>
  </si>
  <si>
    <t>中共孝义市委宣传部2022年政府购买服务支出预算表</t>
  </si>
  <si>
    <t>购买服务内容</t>
  </si>
  <si>
    <t>承接主体</t>
  </si>
  <si>
    <t>一般公共预算资金</t>
  </si>
  <si>
    <t>其他收入安排资金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</si>
</sst>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0.0;* \-#,##0.0;* &quot;&quot;??;@"/>
    <numFmt numFmtId="178" formatCode="#,##0.00;[Red]#,##0.0"/>
    <numFmt numFmtId="179" formatCode="#,##0;[Red]#,##0"/>
    <numFmt numFmtId="180" formatCode="0_ "/>
    <numFmt numFmtId="181" formatCode="0.00_);[Red]\(0.00\)"/>
    <numFmt numFmtId="182" formatCode="#,##0.00;[Red]#,##0.00"/>
    <numFmt numFmtId="183" formatCode="0.0000_);[Red]\(0.0000\)"/>
  </numFmts>
  <fonts count="40">
    <font>
      <sz val="12"/>
      <name val="宋体"/>
      <charset val="134"/>
    </font>
    <font>
      <b/>
      <sz val="20"/>
      <name val="宋体"/>
      <charset val="134"/>
    </font>
    <font>
      <sz val="11"/>
      <name val="宋体"/>
      <charset val="134"/>
    </font>
    <font>
      <sz val="9"/>
      <name val="宋体"/>
      <charset val="134"/>
    </font>
    <font>
      <sz val="10"/>
      <name val="宋体"/>
      <charset val="134"/>
    </font>
    <font>
      <sz val="10"/>
      <color indexed="8"/>
      <name val="宋体"/>
      <charset val="134"/>
    </font>
    <font>
      <sz val="14"/>
      <name val="黑体"/>
      <charset val="134"/>
    </font>
    <font>
      <b/>
      <sz val="18"/>
      <name val="宋体"/>
      <charset val="134"/>
    </font>
    <font>
      <sz val="10"/>
      <name val="宋体"/>
      <charset val="134"/>
      <scheme val="minor"/>
    </font>
    <font>
      <sz val="10"/>
      <color indexed="8"/>
      <name val="宋体"/>
      <charset val="134"/>
      <scheme val="minor"/>
    </font>
    <font>
      <b/>
      <sz val="18"/>
      <color indexed="8"/>
      <name val="宋体"/>
      <charset val="134"/>
    </font>
    <font>
      <sz val="11"/>
      <color indexed="8"/>
      <name val="宋体"/>
      <charset val="134"/>
    </font>
    <font>
      <sz val="12"/>
      <name val="楷体_GB2312"/>
      <charset val="134"/>
    </font>
    <font>
      <b/>
      <sz val="12"/>
      <name val="宋体"/>
      <charset val="134"/>
    </font>
    <font>
      <sz val="12"/>
      <color indexed="8"/>
      <name val="宋体"/>
      <charset val="134"/>
    </font>
    <font>
      <sz val="8"/>
      <name val="宋体"/>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20"/>
      <name val="宋体"/>
      <charset val="134"/>
    </font>
    <font>
      <sz val="10"/>
      <name val="Arial"/>
      <charset val="134"/>
    </font>
    <font>
      <sz val="11"/>
      <color indexed="17"/>
      <name val="宋体"/>
      <charset val="134"/>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2"/>
        <bgColor indexed="64"/>
      </patternFill>
    </fill>
  </fills>
  <borders count="2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pplyProtection="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5"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6" borderId="22" applyNumberFormat="0" applyAlignment="0" applyProtection="0">
      <alignment vertical="center"/>
    </xf>
    <xf numFmtId="0" fontId="27" fillId="7" borderId="23" applyNumberFormat="0" applyAlignment="0" applyProtection="0">
      <alignment vertical="center"/>
    </xf>
    <xf numFmtId="0" fontId="28" fillId="7" borderId="22" applyNumberFormat="0" applyAlignment="0" applyProtection="0">
      <alignment vertical="center"/>
    </xf>
    <xf numFmtId="0" fontId="29" fillId="8"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9" fontId="0" fillId="0" borderId="0" applyFont="0" applyFill="0" applyBorder="0" applyAlignment="0" applyProtection="0"/>
    <xf numFmtId="0" fontId="37" fillId="36" borderId="0" applyNumberFormat="0" applyBorder="0" applyAlignment="0" applyProtection="0">
      <alignment vertical="center"/>
    </xf>
    <xf numFmtId="0" fontId="38" fillId="0" borderId="0"/>
    <xf numFmtId="0" fontId="0" fillId="0" borderId="0"/>
    <xf numFmtId="0" fontId="0" fillId="0" borderId="0"/>
    <xf numFmtId="0" fontId="38" fillId="0" borderId="0"/>
    <xf numFmtId="0" fontId="11" fillId="0" borderId="0">
      <alignment vertical="center"/>
    </xf>
    <xf numFmtId="0" fontId="0" fillId="0" borderId="0"/>
    <xf numFmtId="0" fontId="0" fillId="0" borderId="0" applyProtection="0"/>
    <xf numFmtId="0" fontId="39" fillId="37" borderId="0" applyNumberFormat="0" applyBorder="0" applyAlignment="0" applyProtection="0">
      <alignment vertical="center"/>
    </xf>
  </cellStyleXfs>
  <cellXfs count="229">
    <xf numFmtId="0" fontId="0" fillId="0" borderId="0" xfId="0" applyProtection="1"/>
    <xf numFmtId="49" fontId="0" fillId="0" borderId="0" xfId="0" applyNumberFormat="1" applyFont="1" applyFill="1" applyAlignment="1" applyProtection="1">
      <alignment horizontal="left" vertical="center"/>
    </xf>
    <xf numFmtId="0" fontId="0" fillId="0" borderId="0" xfId="57" applyProtection="1"/>
    <xf numFmtId="0" fontId="0" fillId="0" borderId="0" xfId="57" applyAlignment="1" applyProtection="1">
      <alignment wrapText="1"/>
    </xf>
    <xf numFmtId="49" fontId="1" fillId="2" borderId="0" xfId="57" applyNumberFormat="1" applyFont="1" applyFill="1" applyAlignment="1" applyProtection="1">
      <alignment horizontal="center" vertical="center"/>
    </xf>
    <xf numFmtId="49" fontId="2" fillId="2" borderId="0" xfId="57" applyNumberFormat="1" applyFont="1" applyFill="1" applyAlignment="1" applyProtection="1">
      <alignment horizontal="center" vertical="center"/>
    </xf>
    <xf numFmtId="49" fontId="2" fillId="2" borderId="0" xfId="57"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xf>
    <xf numFmtId="176"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0" fontId="0" fillId="0" borderId="2" xfId="0" applyFont="1" applyBorder="1" applyAlignment="1">
      <alignment horizontal="center" vertical="center" wrapText="1"/>
    </xf>
    <xf numFmtId="0" fontId="0" fillId="0" borderId="2" xfId="57" applyFont="1" applyBorder="1" applyProtection="1"/>
    <xf numFmtId="0" fontId="0" fillId="0" borderId="2" xfId="57" applyFont="1" applyBorder="1" applyAlignment="1" applyProtection="1">
      <alignment wrapText="1"/>
    </xf>
    <xf numFmtId="49" fontId="0" fillId="0" borderId="4" xfId="0" applyNumberFormat="1" applyFont="1" applyFill="1" applyBorder="1" applyAlignment="1" applyProtection="1">
      <alignment horizontal="center" vertical="center"/>
    </xf>
    <xf numFmtId="49" fontId="0" fillId="0" borderId="7" xfId="0" applyNumberFormat="1" applyFont="1" applyFill="1" applyBorder="1" applyAlignment="1" applyProtection="1">
      <alignment horizontal="center" vertical="center"/>
    </xf>
    <xf numFmtId="0" fontId="3" fillId="0" borderId="2" xfId="57" applyFont="1" applyBorder="1" applyProtection="1"/>
    <xf numFmtId="0" fontId="3" fillId="0" borderId="2" xfId="57" applyFont="1" applyBorder="1" applyAlignment="1" applyProtection="1">
      <alignment wrapText="1"/>
    </xf>
    <xf numFmtId="176" fontId="0" fillId="0" borderId="0" xfId="0" applyNumberFormat="1" applyFont="1" applyAlignment="1">
      <alignment horizontal="right" vertical="center"/>
    </xf>
    <xf numFmtId="176" fontId="0" fillId="0" borderId="7" xfId="0" applyNumberFormat="1" applyFont="1" applyFill="1" applyBorder="1" applyAlignment="1" applyProtection="1">
      <alignment horizontal="center" vertical="center"/>
    </xf>
    <xf numFmtId="176" fontId="0" fillId="0" borderId="1" xfId="0" applyNumberFormat="1" applyFont="1" applyFill="1" applyBorder="1" applyAlignment="1" applyProtection="1">
      <alignment horizontal="center" vertical="center" wrapText="1"/>
    </xf>
    <xf numFmtId="49" fontId="0" fillId="2" borderId="2" xfId="57"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0" fillId="0" borderId="0" xfId="0" applyAlignment="1" applyProtection="1">
      <alignment horizontal="center"/>
    </xf>
    <xf numFmtId="0" fontId="4" fillId="0" borderId="0" xfId="0" applyNumberFormat="1" applyFont="1" applyAlignment="1">
      <alignment horizontal="right" vertical="center"/>
    </xf>
    <xf numFmtId="177" fontId="4" fillId="0" borderId="0" xfId="0" applyNumberFormat="1" applyFont="1" applyAlignment="1">
      <alignment horizontal="center" vertical="center"/>
    </xf>
    <xf numFmtId="177" fontId="4" fillId="0" borderId="0" xfId="0" applyNumberFormat="1" applyFont="1" applyAlignment="1">
      <alignment horizontal="right" vertical="center"/>
    </xf>
    <xf numFmtId="176" fontId="4"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6" fontId="0" fillId="0" borderId="8"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0" fontId="5" fillId="0" borderId="9" xfId="51" applyFont="1" applyBorder="1" applyAlignment="1" applyProtection="1">
      <alignment horizontal="left" vertical="center"/>
    </xf>
    <xf numFmtId="178" fontId="5" fillId="0" borderId="9" xfId="51" applyNumberFormat="1" applyFont="1" applyBorder="1" applyAlignment="1" applyProtection="1">
      <alignment horizontal="right" vertical="center"/>
    </xf>
    <xf numFmtId="0" fontId="0" fillId="0" borderId="2" xfId="0" applyNumberFormat="1" applyFont="1" applyBorder="1" applyAlignment="1">
      <alignment horizontal="center" vertical="center"/>
    </xf>
    <xf numFmtId="179" fontId="5" fillId="0" borderId="9" xfId="51" applyNumberFormat="1" applyFont="1" applyBorder="1" applyAlignment="1" applyProtection="1">
      <alignment horizontal="right" vertical="center"/>
    </xf>
    <xf numFmtId="177" fontId="0" fillId="0" borderId="2" xfId="0" applyNumberFormat="1" applyFont="1" applyFill="1" applyBorder="1" applyAlignment="1">
      <alignment horizontal="center" vertical="center"/>
    </xf>
    <xf numFmtId="176" fontId="0" fillId="0" borderId="2" xfId="0" applyNumberFormat="1" applyFont="1" applyFill="1" applyBorder="1" applyAlignment="1">
      <alignment vertical="center"/>
    </xf>
    <xf numFmtId="178" fontId="5" fillId="0" borderId="10" xfId="51" applyNumberFormat="1" applyFont="1" applyBorder="1" applyAlignment="1" applyProtection="1">
      <alignment horizontal="right" vertical="center"/>
    </xf>
    <xf numFmtId="176" fontId="0" fillId="0" borderId="1" xfId="0" applyNumberFormat="1" applyFont="1" applyFill="1" applyBorder="1" applyAlignment="1">
      <alignment vertical="center"/>
    </xf>
    <xf numFmtId="178" fontId="5" fillId="0" borderId="11" xfId="51" applyNumberFormat="1" applyFont="1" applyBorder="1" applyAlignment="1" applyProtection="1">
      <alignment horizontal="right" vertical="center"/>
    </xf>
    <xf numFmtId="178" fontId="5" fillId="0" borderId="2" xfId="51" applyNumberFormat="1" applyFont="1" applyBorder="1" applyAlignment="1" applyProtection="1">
      <alignment horizontal="right" vertical="center"/>
    </xf>
    <xf numFmtId="0" fontId="0" fillId="0" borderId="2" xfId="0" applyBorder="1" applyProtection="1"/>
    <xf numFmtId="0" fontId="5" fillId="0" borderId="10" xfId="51" applyFont="1" applyBorder="1" applyAlignment="1" applyProtection="1">
      <alignment horizontal="left" vertical="center"/>
    </xf>
    <xf numFmtId="179" fontId="5" fillId="0" borderId="10" xfId="51" applyNumberFormat="1" applyFont="1" applyBorder="1" applyAlignment="1" applyProtection="1">
      <alignment horizontal="right" vertical="center"/>
    </xf>
    <xf numFmtId="178" fontId="5" fillId="0" borderId="12" xfId="51" applyNumberFormat="1" applyFont="1" applyBorder="1" applyAlignment="1" applyProtection="1">
      <alignment horizontal="right" vertical="center"/>
    </xf>
    <xf numFmtId="0" fontId="5" fillId="0" borderId="2" xfId="51" applyFont="1" applyBorder="1" applyAlignment="1" applyProtection="1">
      <alignment horizontal="left" vertical="center"/>
    </xf>
    <xf numFmtId="179" fontId="5" fillId="0" borderId="2" xfId="51" applyNumberFormat="1" applyFont="1" applyBorder="1" applyAlignment="1" applyProtection="1">
      <alignment horizontal="right" vertical="center"/>
    </xf>
    <xf numFmtId="0" fontId="0" fillId="0" borderId="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179" fontId="5" fillId="0" borderId="2" xfId="51" applyNumberFormat="1" applyFont="1" applyFill="1" applyBorder="1" applyAlignment="1" applyProtection="1">
      <alignment horizontal="right" vertical="center"/>
    </xf>
    <xf numFmtId="178" fontId="5" fillId="0" borderId="2" xfId="51" applyNumberFormat="1" applyFont="1" applyFill="1" applyBorder="1" applyAlignment="1" applyProtection="1">
      <alignment horizontal="right" vertical="center"/>
    </xf>
    <xf numFmtId="177" fontId="0" fillId="0" borderId="1" xfId="0" applyNumberFormat="1" applyFont="1" applyFill="1" applyBorder="1" applyAlignment="1" applyProtection="1">
      <alignment horizontal="center" vertical="center" wrapText="1"/>
    </xf>
    <xf numFmtId="176" fontId="0" fillId="0" borderId="1" xfId="0" applyNumberFormat="1" applyFont="1" applyFill="1" applyBorder="1" applyAlignment="1" applyProtection="1">
      <alignment horizontal="centerContinuous" vertical="center"/>
    </xf>
    <xf numFmtId="177" fontId="0" fillId="0" borderId="3" xfId="0"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177" fontId="0" fillId="0" borderId="2" xfId="0" applyNumberFormat="1" applyFont="1" applyFill="1" applyBorder="1" applyAlignment="1">
      <alignment vertical="center"/>
    </xf>
    <xf numFmtId="177" fontId="0" fillId="0" borderId="1" xfId="0" applyNumberFormat="1" applyFont="1" applyFill="1" applyBorder="1" applyAlignment="1">
      <alignment vertical="center"/>
    </xf>
    <xf numFmtId="180" fontId="0" fillId="0" borderId="0" xfId="0" applyNumberFormat="1" applyFont="1" applyBorder="1" applyAlignment="1" applyProtection="1">
      <alignment vertical="center"/>
      <protection locked="0"/>
    </xf>
    <xf numFmtId="0" fontId="6" fillId="0" borderId="0" xfId="0" applyFont="1" applyAlignment="1" applyProtection="1">
      <alignment horizontal="left"/>
    </xf>
    <xf numFmtId="49" fontId="7"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wrapText="1"/>
    </xf>
    <xf numFmtId="176" fontId="0" fillId="0" borderId="0" xfId="0" applyNumberFormat="1" applyFont="1" applyFill="1" applyAlignment="1" applyProtection="1">
      <alignment vertical="center" wrapText="1"/>
    </xf>
    <xf numFmtId="176" fontId="0" fillId="0" borderId="8" xfId="0" applyNumberFormat="1" applyFont="1" applyFill="1" applyBorder="1" applyAlignment="1" applyProtection="1">
      <alignment horizontal="right" vertical="center" wrapText="1"/>
    </xf>
    <xf numFmtId="177" fontId="0" fillId="0" borderId="2"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wrapText="1"/>
    </xf>
    <xf numFmtId="176" fontId="0" fillId="0" borderId="2" xfId="0" applyNumberFormat="1" applyFont="1" applyFill="1" applyBorder="1" applyAlignment="1" applyProtection="1">
      <alignment horizontal="centerContinuous" vertical="center" wrapText="1"/>
    </xf>
    <xf numFmtId="176" fontId="0"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right" vertical="center" wrapText="1"/>
    </xf>
    <xf numFmtId="0" fontId="0" fillId="0" borderId="2" xfId="0" applyNumberFormat="1" applyFont="1" applyFill="1" applyBorder="1" applyAlignment="1" applyProtection="1">
      <alignment horizontal="right" vertical="center" wrapText="1"/>
    </xf>
    <xf numFmtId="49" fontId="0" fillId="0" borderId="7"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right" vertical="center" wrapText="1"/>
    </xf>
    <xf numFmtId="0" fontId="5" fillId="3" borderId="2" xfId="0" applyFont="1" applyFill="1" applyBorder="1" applyAlignment="1" applyProtection="1">
      <alignment horizontal="left" vertical="center"/>
    </xf>
    <xf numFmtId="0" fontId="5" fillId="0" borderId="2" xfId="54" applyFont="1" applyBorder="1" applyAlignment="1" applyProtection="1">
      <alignment horizontal="left" vertical="center"/>
    </xf>
    <xf numFmtId="0" fontId="5" fillId="0" borderId="13" xfId="54" applyFont="1" applyBorder="1" applyAlignment="1" applyProtection="1">
      <alignment horizontal="left" vertical="center"/>
    </xf>
    <xf numFmtId="0" fontId="8" fillId="0" borderId="9" xfId="0" applyFont="1" applyFill="1" applyBorder="1" applyAlignment="1" applyProtection="1">
      <alignment vertical="center" wrapText="1"/>
    </xf>
    <xf numFmtId="181" fontId="5" fillId="0" borderId="2" xfId="54" applyNumberFormat="1" applyFont="1" applyBorder="1" applyAlignment="1" applyProtection="1">
      <alignment horizontal="right" vertical="center"/>
    </xf>
    <xf numFmtId="181" fontId="0" fillId="0" borderId="2" xfId="0" applyNumberFormat="1" applyFont="1" applyFill="1" applyBorder="1" applyAlignment="1" applyProtection="1">
      <alignment horizontal="right" vertical="center" wrapText="1"/>
    </xf>
    <xf numFmtId="0" fontId="5" fillId="0" borderId="14" xfId="54" applyFont="1" applyBorder="1" applyAlignment="1" applyProtection="1">
      <alignment horizontal="left" vertical="center"/>
    </xf>
    <xf numFmtId="181" fontId="5" fillId="0" borderId="14" xfId="54" applyNumberFormat="1" applyFont="1" applyBorder="1" applyAlignment="1" applyProtection="1">
      <alignment horizontal="right" vertical="center"/>
    </xf>
    <xf numFmtId="181" fontId="0" fillId="0" borderId="6" xfId="0" applyNumberFormat="1" applyFont="1" applyFill="1" applyBorder="1" applyAlignment="1" applyProtection="1">
      <alignment horizontal="right" vertical="center" wrapText="1"/>
    </xf>
    <xf numFmtId="0" fontId="5" fillId="0" borderId="9" xfId="54" applyFont="1" applyBorder="1" applyAlignment="1" applyProtection="1">
      <alignment horizontal="left" vertical="center"/>
    </xf>
    <xf numFmtId="0" fontId="9" fillId="0" borderId="9" xfId="0" applyFont="1" applyFill="1" applyBorder="1" applyAlignment="1" applyProtection="1">
      <alignment vertical="center" wrapText="1"/>
    </xf>
    <xf numFmtId="181" fontId="5" fillId="0" borderId="9" xfId="54" applyNumberFormat="1" applyFont="1" applyBorder="1" applyAlignment="1" applyProtection="1">
      <alignment horizontal="right" vertical="center"/>
    </xf>
    <xf numFmtId="0" fontId="5" fillId="0" borderId="11" xfId="54" applyFont="1" applyBorder="1" applyAlignment="1" applyProtection="1">
      <alignment horizontal="left" vertical="center"/>
    </xf>
    <xf numFmtId="181" fontId="0" fillId="0" borderId="2" xfId="0" applyNumberFormat="1" applyBorder="1" applyProtection="1"/>
    <xf numFmtId="0" fontId="8" fillId="0" borderId="2" xfId="0" applyFont="1" applyBorder="1" applyAlignment="1" applyProtection="1">
      <alignment wrapText="1"/>
    </xf>
    <xf numFmtId="0" fontId="8" fillId="0" borderId="2" xfId="0" applyFont="1" applyBorder="1" applyAlignment="1" applyProtection="1">
      <alignment vertical="top" wrapText="1"/>
    </xf>
    <xf numFmtId="0" fontId="8" fillId="0" borderId="9" xfId="0" applyFont="1" applyFill="1" applyBorder="1" applyAlignment="1" applyProtection="1">
      <alignment vertical="top" wrapText="1"/>
    </xf>
    <xf numFmtId="0" fontId="8" fillId="0" borderId="2" xfId="0" applyFont="1" applyBorder="1" applyAlignment="1" applyProtection="1">
      <alignment horizontal="left" wrapText="1"/>
    </xf>
    <xf numFmtId="181" fontId="0" fillId="0" borderId="0" xfId="0" applyNumberFormat="1" applyProtection="1"/>
    <xf numFmtId="0" fontId="3" fillId="0" borderId="0" xfId="0" applyFont="1" applyProtection="1"/>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right" vertical="center"/>
    </xf>
    <xf numFmtId="0" fontId="5" fillId="0" borderId="2"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3" fillId="0" borderId="2" xfId="0" applyFont="1" applyBorder="1" applyProtection="1"/>
    <xf numFmtId="0" fontId="0" fillId="0" borderId="0" xfId="0" applyFont="1" applyAlignment="1" applyProtection="1">
      <alignment horizontal="center"/>
    </xf>
    <xf numFmtId="0" fontId="4" fillId="0" borderId="0" xfId="0" applyFont="1" applyAlignment="1" applyProtection="1">
      <alignment vertical="center"/>
    </xf>
    <xf numFmtId="0" fontId="7"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49" fontId="0" fillId="0" borderId="2" xfId="0" applyNumberFormat="1" applyFont="1" applyBorder="1" applyAlignment="1" applyProtection="1">
      <alignment vertical="center"/>
      <protection locked="0"/>
    </xf>
    <xf numFmtId="180" fontId="0" fillId="0" borderId="2" xfId="0" applyNumberFormat="1" applyFont="1" applyBorder="1" applyAlignment="1" applyProtection="1">
      <alignment vertical="center"/>
      <protection locked="0"/>
    </xf>
    <xf numFmtId="180" fontId="0" fillId="0" borderId="1" xfId="0" applyNumberFormat="1" applyFont="1" applyBorder="1" applyAlignment="1" applyProtection="1">
      <alignment vertical="center"/>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7" xfId="0" applyNumberFormat="1" applyFont="1" applyBorder="1" applyAlignment="1" applyProtection="1">
      <alignment horizontal="center" vertical="center"/>
      <protection locked="0"/>
    </xf>
    <xf numFmtId="0" fontId="0" fillId="0" borderId="8"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right" vertical="center"/>
    </xf>
    <xf numFmtId="0" fontId="7" fillId="0" borderId="0" xfId="0" applyFont="1" applyAlignment="1" applyProtection="1"/>
    <xf numFmtId="0" fontId="0" fillId="0" borderId="0" xfId="0" applyFont="1" applyBorder="1" applyAlignment="1" applyProtection="1">
      <alignment horizontal="right" vertical="center"/>
    </xf>
    <xf numFmtId="0" fontId="0" fillId="0" borderId="2" xfId="0" applyFont="1" applyBorder="1" applyAlignment="1" applyProtection="1">
      <alignment horizontal="center" vertical="center" wrapText="1"/>
    </xf>
    <xf numFmtId="0" fontId="0" fillId="0" borderId="0" xfId="0" applyFont="1" applyAlignment="1" applyProtection="1">
      <alignment vertical="center"/>
    </xf>
    <xf numFmtId="0" fontId="0" fillId="0" borderId="0" xfId="0" applyFont="1" applyProtection="1"/>
    <xf numFmtId="0" fontId="7" fillId="0" borderId="0" xfId="0" applyFont="1" applyAlignment="1" applyProtection="1">
      <alignment horizontal="center" vertical="center"/>
    </xf>
    <xf numFmtId="0" fontId="12" fillId="0" borderId="15" xfId="0" applyFont="1" applyBorder="1" applyAlignment="1" applyProtection="1">
      <alignment vertical="center"/>
    </xf>
    <xf numFmtId="0" fontId="0" fillId="0" borderId="0" xfId="0" applyFont="1" applyAlignment="1" applyProtection="1">
      <alignment horizontal="right" vertical="center"/>
    </xf>
    <xf numFmtId="0" fontId="0" fillId="0" borderId="16" xfId="0" applyFont="1" applyBorder="1" applyAlignment="1" applyProtection="1">
      <alignment horizontal="center" vertical="center"/>
    </xf>
    <xf numFmtId="0" fontId="13" fillId="0" borderId="2" xfId="0" applyFont="1" applyBorder="1" applyAlignment="1" applyProtection="1">
      <alignment horizontal="center" vertical="center"/>
    </xf>
    <xf numFmtId="176" fontId="0" fillId="0" borderId="2" xfId="0" applyNumberFormat="1" applyFont="1" applyBorder="1" applyAlignment="1" applyProtection="1">
      <alignment horizontal="right" vertical="center"/>
    </xf>
    <xf numFmtId="0" fontId="0" fillId="0" borderId="1" xfId="0" applyFont="1" applyBorder="1" applyAlignment="1" applyProtection="1">
      <alignment vertical="center"/>
    </xf>
    <xf numFmtId="176" fontId="0" fillId="0" borderId="1" xfId="0" applyNumberFormat="1" applyFont="1" applyBorder="1" applyAlignment="1" applyProtection="1">
      <alignment horizontal="right" vertical="center"/>
    </xf>
    <xf numFmtId="0" fontId="0" fillId="0" borderId="1" xfId="0" applyFont="1" applyBorder="1" applyAlignment="1" applyProtection="1">
      <alignment horizontal="left" vertical="center" wrapText="1"/>
    </xf>
    <xf numFmtId="0" fontId="0" fillId="0" borderId="17" xfId="0" applyFont="1" applyBorder="1" applyAlignment="1" applyProtection="1">
      <alignment horizontal="left" vertical="center" wrapText="1"/>
    </xf>
    <xf numFmtId="0" fontId="0" fillId="0" borderId="17" xfId="0" applyFont="1" applyBorder="1" applyAlignment="1" applyProtection="1">
      <alignment vertical="center"/>
    </xf>
    <xf numFmtId="0" fontId="14" fillId="0" borderId="18"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7" fillId="0" borderId="0" xfId="0" applyFont="1" applyBorder="1" applyAlignment="1" applyProtection="1">
      <alignment horizontal="center" wrapText="1"/>
    </xf>
    <xf numFmtId="0" fontId="0" fillId="0" borderId="0" xfId="0" applyAlignment="1" applyProtection="1">
      <alignment horizontal="right"/>
    </xf>
    <xf numFmtId="0" fontId="0" fillId="0" borderId="2" xfId="0" applyFont="1" applyBorder="1" applyAlignment="1" applyProtection="1">
      <alignment horizontal="center"/>
    </xf>
    <xf numFmtId="0" fontId="0" fillId="0" borderId="2" xfId="0" applyFont="1" applyBorder="1" applyProtection="1"/>
    <xf numFmtId="182" fontId="11" fillId="0" borderId="9" xfId="54" applyNumberFormat="1" applyFont="1" applyBorder="1" applyAlignment="1" applyProtection="1">
      <alignment horizontal="right" vertical="center"/>
    </xf>
    <xf numFmtId="0" fontId="0" fillId="0" borderId="1" xfId="0" applyFont="1" applyBorder="1" applyProtection="1"/>
    <xf numFmtId="182" fontId="11" fillId="0" borderId="10" xfId="54" applyNumberFormat="1" applyFont="1" applyBorder="1" applyAlignment="1" applyProtection="1">
      <alignment horizontal="right" vertical="center"/>
    </xf>
    <xf numFmtId="182" fontId="11" fillId="0" borderId="2" xfId="54" applyNumberFormat="1" applyFont="1" applyBorder="1" applyAlignment="1" applyProtection="1">
      <alignment horizontal="right" vertical="center"/>
    </xf>
    <xf numFmtId="182" fontId="2" fillId="0" borderId="2" xfId="0" applyNumberFormat="1" applyFont="1" applyBorder="1" applyProtection="1"/>
    <xf numFmtId="0" fontId="0" fillId="0" borderId="2" xfId="0" applyFont="1" applyFill="1" applyBorder="1" applyProtection="1"/>
    <xf numFmtId="176" fontId="0" fillId="0" borderId="2" xfId="0" applyNumberFormat="1" applyBorder="1" applyAlignment="1" applyProtection="1">
      <alignment wrapText="1"/>
    </xf>
    <xf numFmtId="176" fontId="0" fillId="0" borderId="2" xfId="0" applyNumberFormat="1" applyBorder="1" applyAlignment="1" applyProtection="1">
      <alignment horizontal="right" wrapText="1"/>
    </xf>
    <xf numFmtId="182" fontId="0" fillId="0" borderId="2" xfId="0" applyNumberFormat="1" applyBorder="1" applyProtection="1"/>
    <xf numFmtId="0" fontId="0" fillId="0" borderId="8" xfId="0" applyFont="1" applyBorder="1" applyAlignment="1" applyProtection="1">
      <alignment vertical="center"/>
    </xf>
    <xf numFmtId="0" fontId="11" fillId="0" borderId="9" xfId="0" applyFont="1" applyFill="1" applyBorder="1" applyAlignment="1" applyProtection="1">
      <alignment vertical="center"/>
    </xf>
    <xf numFmtId="4" fontId="11" fillId="0" borderId="9" xfId="0" applyNumberFormat="1" applyFont="1" applyFill="1" applyBorder="1" applyAlignment="1" applyProtection="1">
      <alignment horizontal="center" vertical="center"/>
    </xf>
    <xf numFmtId="182" fontId="11" fillId="4" borderId="9" xfId="54" applyNumberFormat="1" applyFont="1" applyFill="1" applyBorder="1" applyAlignment="1" applyProtection="1">
      <alignment horizontal="center" vertical="center" wrapText="1"/>
    </xf>
    <xf numFmtId="182" fontId="2" fillId="0" borderId="2" xfId="0" applyNumberFormat="1" applyFont="1" applyBorder="1" applyAlignment="1" applyProtection="1">
      <alignment horizontal="center" vertical="center"/>
    </xf>
    <xf numFmtId="0" fontId="2" fillId="0" borderId="2" xfId="0" applyFont="1" applyBorder="1" applyAlignment="1" applyProtection="1">
      <alignment horizontal="center" vertical="center"/>
    </xf>
    <xf numFmtId="182" fontId="11" fillId="0" borderId="9" xfId="54" applyNumberFormat="1" applyFont="1" applyBorder="1" applyAlignment="1" applyProtection="1">
      <alignment horizontal="center" vertical="center" wrapText="1"/>
    </xf>
    <xf numFmtId="176" fontId="2" fillId="0" borderId="2" xfId="0" applyNumberFormat="1" applyFont="1" applyBorder="1" applyAlignment="1" applyProtection="1">
      <alignment horizontal="center" vertical="center"/>
    </xf>
    <xf numFmtId="0" fontId="2" fillId="0" borderId="1" xfId="0" applyFont="1" applyBorder="1" applyAlignment="1" applyProtection="1">
      <alignment horizontal="center" vertical="center"/>
    </xf>
    <xf numFmtId="182" fontId="2" fillId="0" borderId="1" xfId="0" applyNumberFormat="1" applyFont="1" applyBorder="1" applyAlignment="1" applyProtection="1">
      <alignment horizontal="center" vertical="center"/>
    </xf>
    <xf numFmtId="49" fontId="11" fillId="0" borderId="9" xfId="0" applyNumberFormat="1" applyFont="1" applyFill="1" applyBorder="1" applyAlignment="1" applyProtection="1">
      <alignment vertical="center"/>
    </xf>
    <xf numFmtId="0" fontId="11" fillId="0" borderId="0" xfId="0" applyFont="1" applyFill="1" applyBorder="1" applyAlignment="1" applyProtection="1">
      <alignment vertical="center"/>
    </xf>
    <xf numFmtId="182" fontId="2" fillId="0" borderId="0" xfId="0" applyNumberFormat="1" applyFont="1" applyBorder="1" applyAlignment="1" applyProtection="1">
      <alignment horizontal="center" vertical="center"/>
    </xf>
    <xf numFmtId="0" fontId="11" fillId="0" borderId="10" xfId="0" applyFont="1" applyFill="1" applyBorder="1" applyAlignment="1" applyProtection="1">
      <alignment vertical="center"/>
    </xf>
    <xf numFmtId="0" fontId="11" fillId="0" borderId="2" xfId="0" applyFont="1" applyFill="1" applyBorder="1" applyAlignment="1" applyProtection="1">
      <alignment vertical="center"/>
    </xf>
    <xf numFmtId="182" fontId="11" fillId="0" borderId="10" xfId="54" applyNumberFormat="1" applyFont="1" applyBorder="1" applyAlignment="1" applyProtection="1">
      <alignment horizontal="center" vertical="center" wrapText="1"/>
    </xf>
    <xf numFmtId="182" fontId="11" fillId="0" borderId="2" xfId="54" applyNumberFormat="1" applyFont="1" applyBorder="1" applyAlignment="1" applyProtection="1">
      <alignment horizontal="center" vertical="center" wrapText="1"/>
    </xf>
    <xf numFmtId="182" fontId="11" fillId="4" borderId="2" xfId="54" applyNumberFormat="1" applyFont="1" applyFill="1" applyBorder="1" applyAlignment="1" applyProtection="1">
      <alignment horizontal="center" vertical="center" wrapText="1"/>
    </xf>
    <xf numFmtId="180" fontId="0" fillId="0" borderId="4" xfId="0" applyNumberFormat="1" applyFont="1" applyBorder="1" applyAlignment="1" applyProtection="1">
      <alignment horizontal="center" vertical="center"/>
      <protection locked="0"/>
    </xf>
    <xf numFmtId="180" fontId="0" fillId="0" borderId="7"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xf>
    <xf numFmtId="183" fontId="4" fillId="0" borderId="0" xfId="0" applyNumberFormat="1" applyFont="1" applyAlignment="1" applyProtection="1">
      <alignment vertical="center"/>
    </xf>
    <xf numFmtId="183" fontId="0" fillId="0" borderId="0" xfId="0" applyNumberFormat="1" applyProtection="1"/>
    <xf numFmtId="183" fontId="3" fillId="0" borderId="0" xfId="0" applyNumberFormat="1" applyFont="1" applyProtection="1"/>
    <xf numFmtId="0" fontId="15" fillId="0" borderId="0" xfId="0" applyFont="1" applyAlignment="1" applyProtection="1">
      <alignment vertical="center"/>
    </xf>
    <xf numFmtId="0" fontId="15" fillId="0" borderId="0" xfId="0" applyFont="1" applyAlignment="1" applyProtection="1">
      <alignment horizontal="right" vertical="center"/>
    </xf>
    <xf numFmtId="0" fontId="16" fillId="0" borderId="0" xfId="0" applyFont="1" applyAlignment="1" applyProtection="1">
      <alignment vertical="center"/>
    </xf>
    <xf numFmtId="0" fontId="2" fillId="0" borderId="0" xfId="0" applyFont="1" applyAlignment="1" applyProtection="1">
      <alignment vertical="center"/>
    </xf>
    <xf numFmtId="181" fontId="11" fillId="0" borderId="9" xfId="54" applyNumberFormat="1" applyFont="1" applyBorder="1" applyAlignment="1" applyProtection="1">
      <alignment horizontal="right" vertical="center"/>
    </xf>
    <xf numFmtId="181" fontId="11" fillId="0" borderId="9" xfId="54" applyNumberFormat="1" applyFont="1" applyBorder="1" applyAlignment="1" applyProtection="1">
      <alignment horizontal="right" vertical="center" wrapText="1"/>
    </xf>
    <xf numFmtId="181" fontId="0" fillId="0" borderId="2" xfId="0" applyNumberFormat="1" applyFont="1" applyBorder="1" applyAlignment="1" applyProtection="1">
      <alignment vertical="center"/>
      <protection locked="0"/>
    </xf>
    <xf numFmtId="181" fontId="0" fillId="0" borderId="2" xfId="0" applyNumberFormat="1" applyFont="1" applyBorder="1" applyAlignment="1" applyProtection="1">
      <alignment vertical="center"/>
    </xf>
    <xf numFmtId="181" fontId="0" fillId="0" borderId="4" xfId="0" applyNumberFormat="1" applyFont="1" applyBorder="1" applyAlignment="1" applyProtection="1">
      <alignment vertical="center"/>
      <protection locked="0"/>
    </xf>
    <xf numFmtId="181" fontId="0" fillId="0" borderId="4" xfId="0" applyNumberFormat="1" applyFont="1" applyBorder="1" applyAlignment="1" applyProtection="1">
      <alignment vertical="center"/>
    </xf>
    <xf numFmtId="181" fontId="0" fillId="0" borderId="2" xfId="0" applyNumberFormat="1" applyFont="1" applyBorder="1" applyProtection="1"/>
    <xf numFmtId="181" fontId="11" fillId="0" borderId="9" xfId="54" applyNumberFormat="1" applyFont="1" applyBorder="1" applyAlignment="1" applyProtection="1">
      <alignment vertical="center"/>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0" fontId="14" fillId="0" borderId="9" xfId="0" applyFont="1" applyFill="1" applyBorder="1" applyAlignment="1" applyProtection="1">
      <alignment vertical="center"/>
    </xf>
    <xf numFmtId="0" fontId="14" fillId="0" borderId="9" xfId="0" applyFont="1" applyFill="1" applyBorder="1" applyAlignment="1" applyProtection="1">
      <alignment vertical="center" wrapText="1"/>
    </xf>
    <xf numFmtId="182" fontId="11" fillId="0" borderId="9" xfId="54" applyNumberFormat="1" applyFont="1" applyBorder="1" applyAlignment="1" applyProtection="1">
      <alignment horizontal="right" vertical="center" wrapText="1"/>
    </xf>
    <xf numFmtId="0" fontId="2" fillId="0" borderId="2" xfId="0" applyFont="1" applyBorder="1" applyAlignment="1" applyProtection="1">
      <alignment horizontal="right" vertical="center"/>
    </xf>
    <xf numFmtId="176" fontId="2" fillId="0" borderId="2" xfId="0" applyNumberFormat="1" applyFont="1" applyBorder="1" applyAlignment="1" applyProtection="1">
      <alignment horizontal="right" vertical="center" wrapText="1"/>
    </xf>
    <xf numFmtId="0" fontId="2" fillId="0" borderId="1" xfId="0" applyFont="1" applyBorder="1" applyAlignment="1" applyProtection="1">
      <alignment horizontal="right" vertical="center"/>
    </xf>
    <xf numFmtId="0" fontId="14" fillId="0" borderId="10" xfId="0" applyFont="1" applyFill="1" applyBorder="1" applyAlignment="1" applyProtection="1">
      <alignment vertical="center"/>
    </xf>
    <xf numFmtId="0" fontId="14" fillId="0" borderId="10" xfId="0" applyFont="1" applyFill="1" applyBorder="1" applyAlignment="1" applyProtection="1">
      <alignment vertical="center" wrapText="1"/>
    </xf>
    <xf numFmtId="182" fontId="11" fillId="0" borderId="10" xfId="54" applyNumberFormat="1" applyFont="1" applyBorder="1" applyAlignment="1" applyProtection="1">
      <alignment horizontal="right" vertical="center" wrapText="1"/>
    </xf>
    <xf numFmtId="0" fontId="14" fillId="0" borderId="2" xfId="0" applyFont="1" applyFill="1" applyBorder="1" applyAlignment="1" applyProtection="1">
      <alignment vertical="center"/>
    </xf>
    <xf numFmtId="0" fontId="14" fillId="0" borderId="2" xfId="0" applyFont="1" applyFill="1" applyBorder="1" applyAlignment="1" applyProtection="1">
      <alignment vertical="center" wrapText="1"/>
    </xf>
    <xf numFmtId="182" fontId="11" fillId="0" borderId="2" xfId="54" applyNumberFormat="1" applyFont="1" applyBorder="1" applyAlignment="1" applyProtection="1">
      <alignment horizontal="right" vertical="center" wrapText="1"/>
    </xf>
    <xf numFmtId="0" fontId="2" fillId="0" borderId="2" xfId="0" applyFont="1" applyBorder="1" applyAlignment="1" applyProtection="1">
      <alignment horizontal="right"/>
    </xf>
    <xf numFmtId="182" fontId="2" fillId="0" borderId="2" xfId="0" applyNumberFormat="1" applyFont="1" applyBorder="1" applyAlignment="1" applyProtection="1">
      <alignment horizontal="right"/>
    </xf>
    <xf numFmtId="176" fontId="2" fillId="0" borderId="2" xfId="0" applyNumberFormat="1" applyFont="1" applyBorder="1" applyAlignment="1" applyProtection="1">
      <alignment horizontal="right"/>
    </xf>
    <xf numFmtId="0" fontId="0" fillId="0" borderId="1"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182" fontId="11" fillId="0" borderId="1" xfId="54" applyNumberFormat="1" applyFont="1" applyBorder="1" applyAlignment="1" applyProtection="1">
      <alignment horizontal="right" vertical="center" wrapText="1"/>
    </xf>
    <xf numFmtId="0" fontId="3" fillId="0" borderId="1" xfId="0" applyFont="1" applyBorder="1" applyProtection="1"/>
    <xf numFmtId="49" fontId="0" fillId="0" borderId="2" xfId="0" applyNumberFormat="1" applyFont="1" applyBorder="1" applyAlignment="1" applyProtection="1">
      <alignment horizontal="center" vertical="center"/>
      <protection locked="0"/>
    </xf>
    <xf numFmtId="181" fontId="3" fillId="0" borderId="0" xfId="0" applyNumberFormat="1" applyFont="1" applyProtection="1"/>
    <xf numFmtId="181" fontId="0" fillId="0" borderId="0" xfId="0" applyNumberFormat="1" applyFont="1" applyBorder="1" applyAlignment="1" applyProtection="1">
      <alignment vertical="center"/>
    </xf>
    <xf numFmtId="181" fontId="15" fillId="0" borderId="0" xfId="0" applyNumberFormat="1" applyFont="1" applyAlignment="1" applyProtection="1">
      <alignment vertical="center"/>
    </xf>
    <xf numFmtId="181" fontId="15" fillId="0" borderId="0" xfId="0" applyNumberFormat="1" applyFont="1" applyAlignment="1" applyProtection="1">
      <alignment horizontal="right" vertical="center"/>
    </xf>
    <xf numFmtId="181" fontId="16" fillId="0" borderId="0" xfId="0" applyNumberFormat="1" applyFont="1" applyAlignment="1" applyProtection="1">
      <alignment vertical="center"/>
    </xf>
    <xf numFmtId="181" fontId="7" fillId="0" borderId="0" xfId="0" applyNumberFormat="1" applyFont="1" applyAlignment="1" applyProtection="1">
      <alignment horizontal="center" vertical="center"/>
    </xf>
    <xf numFmtId="181" fontId="2" fillId="0" borderId="0" xfId="0" applyNumberFormat="1" applyFont="1" applyAlignment="1" applyProtection="1">
      <alignment vertical="center"/>
    </xf>
    <xf numFmtId="181" fontId="0" fillId="0" borderId="0" xfId="0" applyNumberFormat="1" applyFont="1" applyAlignment="1" applyProtection="1">
      <alignment horizontal="right" vertical="center"/>
    </xf>
    <xf numFmtId="181" fontId="0" fillId="0" borderId="2" xfId="0" applyNumberFormat="1" applyFont="1" applyBorder="1" applyAlignment="1" applyProtection="1">
      <alignment horizontal="center" vertical="center"/>
    </xf>
    <xf numFmtId="181" fontId="0" fillId="0" borderId="1" xfId="0" applyNumberFormat="1" applyFont="1" applyBorder="1" applyAlignment="1" applyProtection="1">
      <alignment horizontal="center" vertical="center"/>
    </xf>
    <xf numFmtId="181" fontId="0" fillId="0" borderId="4" xfId="0" applyNumberFormat="1" applyFont="1" applyBorder="1" applyAlignment="1" applyProtection="1">
      <alignment horizontal="center" vertical="center"/>
    </xf>
    <xf numFmtId="181" fontId="0" fillId="0" borderId="5" xfId="0" applyNumberFormat="1" applyFont="1" applyBorder="1" applyAlignment="1" applyProtection="1">
      <alignment horizontal="center" vertical="center"/>
    </xf>
    <xf numFmtId="181" fontId="0" fillId="0" borderId="7" xfId="0" applyNumberFormat="1" applyFont="1" applyBorder="1" applyAlignment="1" applyProtection="1">
      <alignment horizontal="center" vertical="center"/>
    </xf>
    <xf numFmtId="181" fontId="0" fillId="0" borderId="1" xfId="0" applyNumberFormat="1" applyFont="1" applyBorder="1" applyAlignment="1" applyProtection="1">
      <alignment horizontal="center" vertical="center" wrapText="1"/>
    </xf>
    <xf numFmtId="181" fontId="0" fillId="0" borderId="6" xfId="0" applyNumberFormat="1" applyFont="1" applyBorder="1" applyAlignment="1" applyProtection="1">
      <alignment horizontal="center" vertical="center"/>
    </xf>
    <xf numFmtId="181" fontId="0" fillId="0" borderId="2" xfId="0" applyNumberFormat="1" applyFont="1" applyBorder="1" applyAlignment="1" applyProtection="1">
      <alignment horizontal="center" vertical="center" wrapText="1"/>
    </xf>
    <xf numFmtId="181" fontId="0" fillId="0" borderId="6" xfId="0" applyNumberFormat="1" applyFont="1" applyBorder="1" applyAlignment="1" applyProtection="1">
      <alignment horizontal="center" vertical="center" wrapText="1"/>
    </xf>
    <xf numFmtId="4" fontId="14" fillId="0" borderId="9" xfId="0" applyNumberFormat="1" applyFont="1" applyFill="1" applyBorder="1" applyAlignment="1" applyProtection="1">
      <alignment vertical="center"/>
    </xf>
    <xf numFmtId="49" fontId="0" fillId="0" borderId="2" xfId="0" applyNumberFormat="1" applyFont="1" applyBorder="1" applyAlignment="1" applyProtection="1">
      <alignment horizontal="right" vertical="center"/>
    </xf>
    <xf numFmtId="176" fontId="0" fillId="0" borderId="2" xfId="0" applyNumberFormat="1" applyFont="1" applyBorder="1" applyAlignment="1">
      <alignment horizontal="center" vertical="center"/>
    </xf>
    <xf numFmtId="181" fontId="0" fillId="0" borderId="2" xfId="0" applyNumberFormat="1" applyFont="1" applyBorder="1" applyAlignment="1" applyProtection="1">
      <alignment horizontal="right" vertical="center"/>
    </xf>
    <xf numFmtId="49" fontId="0" fillId="0" borderId="2" xfId="0" applyNumberFormat="1" applyFont="1" applyBorder="1" applyAlignment="1" applyProtection="1">
      <alignment vertical="center"/>
    </xf>
    <xf numFmtId="181" fontId="0" fillId="0" borderId="2" xfId="0" applyNumberFormat="1" applyFont="1" applyBorder="1" applyAlignment="1" applyProtection="1" quotePrefix="1">
      <alignment horizontal="center" vertical="center"/>
    </xf>
    <xf numFmtId="181" fontId="0" fillId="0" borderId="1" xfId="0" applyNumberFormat="1" applyFont="1" applyBorder="1" applyAlignment="1" applyProtection="1" quotePrefix="1">
      <alignment horizontal="center" vertical="center"/>
    </xf>
    <xf numFmtId="0" fontId="0" fillId="0" borderId="2" xfId="0" applyFont="1" applyBorder="1" applyAlignment="1" applyProtection="1" quotePrefix="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差_附件2：2019年省级部门预算录入表 - 副本" xfId="50"/>
    <cellStyle name="常规 2" xfId="51"/>
    <cellStyle name="常规 2 2" xfId="52"/>
    <cellStyle name="常规 2_附件2：2019年省级部门预算录入表 - 副本" xfId="53"/>
    <cellStyle name="常规 3" xfId="54"/>
    <cellStyle name="常规 3 2" xfId="55"/>
    <cellStyle name="常规 4" xfId="56"/>
    <cellStyle name="常规_！2015年省级部门预算录入表（附件5）" xfId="57"/>
    <cellStyle name="好_附件2：2019年省级部门预算录入表 - 副本" xfId="58"/>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showGridLines="0" showZeros="0" view="pageBreakPreview" zoomScaleNormal="100" topLeftCell="B1" workbookViewId="0">
      <selection activeCell="F12" sqref="F12"/>
    </sheetView>
  </sheetViews>
  <sheetFormatPr defaultColWidth="6.875" defaultRowHeight="11.25" outlineLevelCol="7"/>
  <cols>
    <col min="1" max="1" width="33" style="207" customWidth="1"/>
    <col min="2" max="4" width="9.25" style="207" customWidth="1"/>
    <col min="5" max="5" width="34.125" style="207" customWidth="1"/>
    <col min="6" max="8" width="10.25" style="207" customWidth="1"/>
    <col min="9" max="16384" width="6.875" style="207"/>
  </cols>
  <sheetData>
    <row r="1" ht="16.5" customHeight="1" spans="1:8">
      <c r="A1" s="208" t="s">
        <v>0</v>
      </c>
      <c r="B1" s="208"/>
      <c r="C1" s="208"/>
      <c r="D1" s="209"/>
      <c r="E1" s="209"/>
      <c r="F1" s="209"/>
      <c r="G1" s="209"/>
      <c r="H1" s="210"/>
    </row>
    <row r="2" ht="18.75" customHeight="1" spans="1:8">
      <c r="A2" s="211"/>
      <c r="B2" s="211"/>
      <c r="C2" s="211"/>
      <c r="D2" s="209"/>
      <c r="E2" s="209"/>
      <c r="F2" s="209"/>
      <c r="G2" s="209"/>
      <c r="H2" s="210"/>
    </row>
    <row r="3" ht="21" customHeight="1" spans="1:8">
      <c r="A3" s="212" t="s">
        <v>1</v>
      </c>
      <c r="B3" s="212"/>
      <c r="C3" s="212"/>
      <c r="D3" s="212"/>
      <c r="E3" s="212"/>
      <c r="F3" s="212"/>
      <c r="G3" s="212"/>
      <c r="H3" s="212"/>
    </row>
    <row r="4" ht="14.25" customHeight="1" spans="1:8">
      <c r="A4" s="213"/>
      <c r="B4" s="213"/>
      <c r="C4" s="213"/>
      <c r="D4" s="213"/>
      <c r="E4" s="213"/>
      <c r="F4" s="213"/>
      <c r="G4" s="213"/>
      <c r="H4" s="214" t="s">
        <v>2</v>
      </c>
    </row>
    <row r="5" ht="24" customHeight="1" spans="1:8">
      <c r="A5" s="229" t="s">
        <v>3</v>
      </c>
      <c r="B5" s="215"/>
      <c r="C5" s="215"/>
      <c r="D5" s="215"/>
      <c r="E5" s="229" t="s">
        <v>4</v>
      </c>
      <c r="F5" s="215"/>
      <c r="G5" s="215"/>
      <c r="H5" s="215"/>
    </row>
    <row r="6" ht="24" customHeight="1" spans="1:8">
      <c r="A6" s="230" t="s">
        <v>5</v>
      </c>
      <c r="B6" s="217" t="s">
        <v>6</v>
      </c>
      <c r="C6" s="218"/>
      <c r="D6" s="219"/>
      <c r="E6" s="220" t="s">
        <v>7</v>
      </c>
      <c r="F6" s="217" t="s">
        <v>6</v>
      </c>
      <c r="G6" s="218"/>
      <c r="H6" s="219"/>
    </row>
    <row r="7" ht="48.75" customHeight="1" spans="1:8">
      <c r="A7" s="221"/>
      <c r="B7" s="222" t="s">
        <v>8</v>
      </c>
      <c r="C7" s="222" t="s">
        <v>9</v>
      </c>
      <c r="D7" s="222" t="s">
        <v>10</v>
      </c>
      <c r="E7" s="223"/>
      <c r="F7" s="222" t="s">
        <v>8</v>
      </c>
      <c r="G7" s="222" t="s">
        <v>9</v>
      </c>
      <c r="H7" s="222" t="s">
        <v>10</v>
      </c>
    </row>
    <row r="8" ht="24" customHeight="1" spans="1:8">
      <c r="A8" s="179" t="s">
        <v>11</v>
      </c>
      <c r="B8" s="224">
        <v>1120.64</v>
      </c>
      <c r="C8" s="176">
        <v>1454.353851</v>
      </c>
      <c r="D8" s="225" t="s">
        <v>12</v>
      </c>
      <c r="E8" s="178" t="s">
        <v>13</v>
      </c>
      <c r="F8" s="224">
        <v>698.99</v>
      </c>
      <c r="G8" s="177">
        <v>1197.404068</v>
      </c>
      <c r="H8" s="226">
        <f t="shared" ref="H8" si="0">(G8-F8)/F8*100</f>
        <v>71.3048924877323</v>
      </c>
    </row>
    <row r="9" ht="24" customHeight="1" spans="1:8">
      <c r="A9" s="179" t="s">
        <v>14</v>
      </c>
      <c r="B9" s="179"/>
      <c r="C9" s="179"/>
      <c r="D9" s="227"/>
      <c r="E9" s="178" t="s">
        <v>15</v>
      </c>
      <c r="F9" s="178"/>
      <c r="G9" s="178"/>
      <c r="H9" s="225"/>
    </row>
    <row r="10" ht="24" customHeight="1" spans="1:8">
      <c r="A10" s="179" t="s">
        <v>16</v>
      </c>
      <c r="B10" s="179"/>
      <c r="C10" s="179"/>
      <c r="D10" s="179"/>
      <c r="E10" s="178" t="s">
        <v>17</v>
      </c>
      <c r="F10" s="178"/>
      <c r="G10" s="178"/>
      <c r="H10" s="225"/>
    </row>
    <row r="11" ht="24" customHeight="1" spans="1:8">
      <c r="A11" s="179" t="s">
        <v>18</v>
      </c>
      <c r="B11" s="179"/>
      <c r="C11" s="179"/>
      <c r="D11" s="179"/>
      <c r="E11" s="179" t="s">
        <v>19</v>
      </c>
      <c r="F11" s="179"/>
      <c r="G11" s="179"/>
      <c r="H11" s="225"/>
    </row>
    <row r="12" ht="24" customHeight="1" spans="1:8">
      <c r="A12" s="179"/>
      <c r="B12" s="179"/>
      <c r="C12" s="179"/>
      <c r="D12" s="179"/>
      <c r="E12" s="178" t="s">
        <v>20</v>
      </c>
      <c r="F12" s="178"/>
      <c r="G12" s="178"/>
      <c r="H12" s="225"/>
    </row>
    <row r="13" ht="24" customHeight="1" spans="1:8">
      <c r="A13" s="179"/>
      <c r="B13" s="179"/>
      <c r="C13" s="179"/>
      <c r="D13" s="179"/>
      <c r="E13" s="178" t="s">
        <v>21</v>
      </c>
      <c r="F13" s="178"/>
      <c r="G13" s="178"/>
      <c r="H13" s="225"/>
    </row>
    <row r="14" ht="24" customHeight="1" spans="1:8">
      <c r="A14" s="179"/>
      <c r="B14" s="179"/>
      <c r="C14" s="179"/>
      <c r="D14" s="179"/>
      <c r="E14" s="179" t="s">
        <v>22</v>
      </c>
      <c r="F14" s="224">
        <v>313.91</v>
      </c>
      <c r="G14" s="177">
        <v>148.208</v>
      </c>
      <c r="H14" s="226">
        <f t="shared" ref="H14:H16" si="1">(G14-F14)/F14*100</f>
        <v>-52.7864674588258</v>
      </c>
    </row>
    <row r="15" ht="24" customHeight="1" spans="1:8">
      <c r="A15" s="179"/>
      <c r="B15" s="179"/>
      <c r="C15" s="179"/>
      <c r="D15" s="179"/>
      <c r="E15" s="179" t="s">
        <v>23</v>
      </c>
      <c r="F15" s="224">
        <v>49.86</v>
      </c>
      <c r="G15" s="177">
        <v>45.533264</v>
      </c>
      <c r="H15" s="226">
        <f t="shared" si="1"/>
        <v>-8.67776975531488</v>
      </c>
    </row>
    <row r="16" ht="24" customHeight="1" spans="1:8">
      <c r="A16" s="179"/>
      <c r="B16" s="179"/>
      <c r="C16" s="179"/>
      <c r="D16" s="179"/>
      <c r="E16" s="178" t="s">
        <v>24</v>
      </c>
      <c r="F16" s="224">
        <v>21.96</v>
      </c>
      <c r="G16" s="177">
        <v>20.089585</v>
      </c>
      <c r="H16" s="226">
        <f t="shared" si="1"/>
        <v>-8.51737249544627</v>
      </c>
    </row>
    <row r="17" ht="24" customHeight="1" spans="1:8">
      <c r="A17" s="179"/>
      <c r="B17" s="179"/>
      <c r="C17" s="179"/>
      <c r="D17" s="179"/>
      <c r="E17" s="178" t="s">
        <v>25</v>
      </c>
      <c r="F17" s="180"/>
      <c r="G17" s="180"/>
      <c r="H17" s="228"/>
    </row>
    <row r="18" ht="24" customHeight="1" spans="1:8">
      <c r="A18" s="179"/>
      <c r="B18" s="179"/>
      <c r="C18" s="179"/>
      <c r="D18" s="179"/>
      <c r="E18" s="179" t="s">
        <v>26</v>
      </c>
      <c r="F18" s="181"/>
      <c r="G18" s="181"/>
      <c r="H18" s="228"/>
    </row>
    <row r="19" ht="24" customHeight="1" spans="1:8">
      <c r="A19" s="179"/>
      <c r="B19" s="179"/>
      <c r="C19" s="179"/>
      <c r="D19" s="179"/>
      <c r="E19" s="179" t="s">
        <v>27</v>
      </c>
      <c r="F19" s="179"/>
      <c r="G19" s="179"/>
      <c r="H19" s="228"/>
    </row>
    <row r="20" ht="24" customHeight="1" spans="1:8">
      <c r="A20" s="179"/>
      <c r="B20" s="179"/>
      <c r="C20" s="179"/>
      <c r="D20" s="179"/>
      <c r="E20" s="179" t="s">
        <v>28</v>
      </c>
      <c r="F20" s="179"/>
      <c r="G20" s="179"/>
      <c r="H20" s="228"/>
    </row>
    <row r="21" ht="24" customHeight="1" spans="1:8">
      <c r="A21" s="179"/>
      <c r="B21" s="179"/>
      <c r="C21" s="179"/>
      <c r="D21" s="179"/>
      <c r="E21" s="179" t="s">
        <v>29</v>
      </c>
      <c r="F21" s="179"/>
      <c r="G21" s="179"/>
      <c r="H21" s="228"/>
    </row>
    <row r="22" ht="24" customHeight="1" spans="1:8">
      <c r="A22" s="179"/>
      <c r="B22" s="179"/>
      <c r="C22" s="179"/>
      <c r="D22" s="179"/>
      <c r="E22" s="179" t="s">
        <v>30</v>
      </c>
      <c r="F22" s="179"/>
      <c r="G22" s="179"/>
      <c r="H22" s="228"/>
    </row>
    <row r="23" ht="24" customHeight="1" spans="1:8">
      <c r="A23" s="179"/>
      <c r="B23" s="179"/>
      <c r="C23" s="179"/>
      <c r="D23" s="179"/>
      <c r="E23" s="179" t="s">
        <v>31</v>
      </c>
      <c r="F23" s="179"/>
      <c r="G23" s="179"/>
      <c r="H23" s="228"/>
    </row>
    <row r="24" ht="24" customHeight="1" spans="1:8">
      <c r="A24" s="179"/>
      <c r="B24" s="179"/>
      <c r="C24" s="179"/>
      <c r="D24" s="179"/>
      <c r="E24" s="179" t="s">
        <v>32</v>
      </c>
      <c r="F24" s="179"/>
      <c r="G24" s="179"/>
      <c r="H24" s="228"/>
    </row>
    <row r="25" ht="24" customHeight="1" spans="1:8">
      <c r="A25" s="179"/>
      <c r="B25" s="179"/>
      <c r="C25" s="179"/>
      <c r="D25" s="179"/>
      <c r="E25" s="179" t="s">
        <v>33</v>
      </c>
      <c r="F25" s="224">
        <v>35.92</v>
      </c>
      <c r="G25" s="177">
        <v>43.118934</v>
      </c>
      <c r="H25" s="226">
        <f t="shared" ref="H25" si="2">(G25-F25)/F25*100</f>
        <v>20.0415757238307</v>
      </c>
    </row>
    <row r="26" ht="24" customHeight="1" spans="1:8">
      <c r="A26" s="179"/>
      <c r="B26" s="179"/>
      <c r="C26" s="179"/>
      <c r="D26" s="179"/>
      <c r="E26" s="179" t="s">
        <v>34</v>
      </c>
      <c r="F26" s="224"/>
      <c r="G26" s="179"/>
      <c r="H26" s="228"/>
    </row>
    <row r="27" ht="24" customHeight="1" spans="1:8">
      <c r="A27" s="179"/>
      <c r="B27" s="179"/>
      <c r="C27" s="179"/>
      <c r="D27" s="179"/>
      <c r="E27" s="179" t="s">
        <v>35</v>
      </c>
      <c r="F27" s="224"/>
      <c r="G27" s="179"/>
      <c r="H27" s="228"/>
    </row>
    <row r="28" ht="24" customHeight="1" spans="1:8">
      <c r="A28" s="179"/>
      <c r="B28" s="179"/>
      <c r="C28" s="179"/>
      <c r="D28" s="179"/>
      <c r="E28" s="179" t="s">
        <v>36</v>
      </c>
      <c r="F28" s="224"/>
      <c r="G28" s="182"/>
      <c r="H28" s="228"/>
    </row>
    <row r="29" ht="24" customHeight="1" spans="1:8">
      <c r="A29" s="215" t="s">
        <v>37</v>
      </c>
      <c r="B29" s="224">
        <v>841.51</v>
      </c>
      <c r="C29" s="176">
        <v>1454.353851</v>
      </c>
      <c r="D29" s="227"/>
      <c r="E29" s="215" t="s">
        <v>38</v>
      </c>
      <c r="F29" s="224">
        <f>SUM(F8:F28)</f>
        <v>1120.64</v>
      </c>
      <c r="G29" s="183">
        <v>1454.353851</v>
      </c>
      <c r="H29" s="226">
        <f>(G29-F29)/F29*100</f>
        <v>29.7788630603941</v>
      </c>
    </row>
    <row r="30" ht="24" customHeight="1"/>
  </sheetData>
  <mergeCells count="7">
    <mergeCell ref="A3:H3"/>
    <mergeCell ref="A5:D5"/>
    <mergeCell ref="E5:H5"/>
    <mergeCell ref="B6:D6"/>
    <mergeCell ref="F6:H6"/>
    <mergeCell ref="A6:A7"/>
    <mergeCell ref="E6:E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showGridLines="0" showZeros="0" workbookViewId="0">
      <selection activeCell="L6" sqref="L6"/>
    </sheetView>
  </sheetViews>
  <sheetFormatPr defaultColWidth="6.875" defaultRowHeight="11.25"/>
  <cols>
    <col min="1" max="8" width="14.875" style="95" customWidth="1"/>
    <col min="9" max="11" width="9.875" style="95" customWidth="1"/>
    <col min="12" max="16384" width="6.875" style="95"/>
  </cols>
  <sheetData>
    <row r="1" ht="16.5" customHeight="1" spans="1:11">
      <c r="A1" s="61" t="s">
        <v>202</v>
      </c>
      <c r="B1" s="62"/>
      <c r="C1" s="62"/>
      <c r="D1" s="62"/>
      <c r="E1" s="62"/>
      <c r="F1" s="62"/>
      <c r="G1" s="62"/>
      <c r="H1" s="62"/>
      <c r="I1" s="62"/>
      <c r="J1" s="102"/>
      <c r="K1" s="102"/>
    </row>
    <row r="2" ht="36.95" customHeight="1" spans="1:8">
      <c r="A2" s="96" t="s">
        <v>203</v>
      </c>
      <c r="B2" s="96"/>
      <c r="C2" s="96"/>
      <c r="D2" s="96"/>
      <c r="E2" s="96"/>
      <c r="F2" s="96"/>
      <c r="G2" s="96"/>
      <c r="H2" s="96"/>
    </row>
    <row r="3" ht="23.1" customHeight="1" spans="1:8">
      <c r="A3" s="97"/>
      <c r="B3" s="97"/>
      <c r="C3" s="97"/>
      <c r="D3" s="97"/>
      <c r="E3" s="97"/>
      <c r="F3" s="97"/>
      <c r="G3" s="98" t="s">
        <v>2</v>
      </c>
      <c r="H3" s="98"/>
    </row>
    <row r="4" ht="33" customHeight="1" spans="1:8">
      <c r="A4" s="99" t="s">
        <v>204</v>
      </c>
      <c r="B4" s="99"/>
      <c r="C4" s="99"/>
      <c r="D4" s="99" t="s">
        <v>205</v>
      </c>
      <c r="E4" s="99"/>
      <c r="F4" s="99"/>
      <c r="G4" s="99"/>
      <c r="H4" s="99"/>
    </row>
    <row r="5" ht="33" customHeight="1" spans="1:8">
      <c r="A5" s="99" t="s">
        <v>41</v>
      </c>
      <c r="B5" s="99"/>
      <c r="C5" s="100" t="s">
        <v>206</v>
      </c>
      <c r="D5" s="99" t="s">
        <v>46</v>
      </c>
      <c r="E5" s="99" t="s">
        <v>47</v>
      </c>
      <c r="F5" s="99" t="s">
        <v>105</v>
      </c>
      <c r="G5" s="99" t="s">
        <v>93</v>
      </c>
      <c r="H5" s="99" t="s">
        <v>94</v>
      </c>
    </row>
    <row r="6" ht="33" customHeight="1" spans="1:8">
      <c r="A6" s="99" t="s">
        <v>46</v>
      </c>
      <c r="B6" s="99" t="s">
        <v>47</v>
      </c>
      <c r="C6" s="100"/>
      <c r="D6" s="99"/>
      <c r="E6" s="99"/>
      <c r="F6" s="99"/>
      <c r="G6" s="99"/>
      <c r="H6" s="99"/>
    </row>
    <row r="7" ht="33" customHeight="1" spans="1:8">
      <c r="A7" s="101"/>
      <c r="B7" s="101"/>
      <c r="C7" s="101"/>
      <c r="D7" s="101"/>
      <c r="E7" s="101"/>
      <c r="F7" s="101"/>
      <c r="G7" s="101"/>
      <c r="H7" s="101"/>
    </row>
    <row r="8" ht="33" customHeight="1" spans="1:8">
      <c r="A8" s="101"/>
      <c r="B8" s="101"/>
      <c r="C8" s="101"/>
      <c r="D8" s="101"/>
      <c r="E8" s="101"/>
      <c r="F8" s="101"/>
      <c r="G8" s="101"/>
      <c r="H8" s="101"/>
    </row>
    <row r="9" ht="33" customHeight="1" spans="1:8">
      <c r="A9" s="101"/>
      <c r="B9" s="101"/>
      <c r="C9" s="101"/>
      <c r="D9" s="101"/>
      <c r="E9" s="101"/>
      <c r="F9" s="101"/>
      <c r="G9" s="101"/>
      <c r="H9" s="101"/>
    </row>
    <row r="10" ht="33" customHeight="1" spans="1:8">
      <c r="A10" s="101"/>
      <c r="B10" s="101"/>
      <c r="C10" s="101"/>
      <c r="D10" s="101"/>
      <c r="E10" s="101"/>
      <c r="F10" s="101"/>
      <c r="G10" s="101"/>
      <c r="H10" s="101"/>
    </row>
    <row r="11" ht="33" customHeight="1" spans="1:8">
      <c r="A11" s="101"/>
      <c r="B11" s="101"/>
      <c r="C11" s="101"/>
      <c r="D11" s="101"/>
      <c r="E11" s="101"/>
      <c r="F11" s="101"/>
      <c r="G11" s="101"/>
      <c r="H11" s="101"/>
    </row>
    <row r="12" ht="33" customHeight="1" spans="1:8">
      <c r="A12" s="101"/>
      <c r="B12" s="101"/>
      <c r="C12" s="101"/>
      <c r="D12" s="101"/>
      <c r="E12" s="101"/>
      <c r="F12" s="101"/>
      <c r="G12" s="101"/>
      <c r="H12" s="101"/>
    </row>
    <row r="13" ht="33" customHeight="1" spans="1:8">
      <c r="A13" s="101"/>
      <c r="B13" s="101"/>
      <c r="C13" s="101"/>
      <c r="D13" s="101"/>
      <c r="E13" s="101"/>
      <c r="F13" s="101"/>
      <c r="G13" s="101"/>
      <c r="H13" s="101"/>
    </row>
    <row r="14" ht="33" customHeight="1" spans="1:8">
      <c r="A14" s="101"/>
      <c r="B14" s="101"/>
      <c r="C14" s="101"/>
      <c r="D14" s="101"/>
      <c r="E14" s="101"/>
      <c r="F14" s="101"/>
      <c r="G14" s="101"/>
      <c r="H14" s="101"/>
    </row>
    <row r="15" ht="33" customHeight="1" spans="1:8">
      <c r="A15" s="101"/>
      <c r="B15" s="101"/>
      <c r="C15" s="101"/>
      <c r="D15" s="101"/>
      <c r="E15" s="101"/>
      <c r="F15" s="101"/>
      <c r="G15" s="101"/>
      <c r="H15" s="101"/>
    </row>
  </sheetData>
  <mergeCells count="11">
    <mergeCell ref="A2:H2"/>
    <mergeCell ref="G3:H3"/>
    <mergeCell ref="A4:C4"/>
    <mergeCell ref="D4:H4"/>
    <mergeCell ref="A5:B5"/>
    <mergeCell ref="C5:C6"/>
    <mergeCell ref="D5:D6"/>
    <mergeCell ref="E5:E6"/>
    <mergeCell ref="F5:F6"/>
    <mergeCell ref="G5:G6"/>
    <mergeCell ref="H5:H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tabSelected="1" topLeftCell="A5" workbookViewId="0">
      <selection activeCell="H8" sqref="$A1:$XFD1048576"/>
    </sheetView>
  </sheetViews>
  <sheetFormatPr defaultColWidth="9" defaultRowHeight="14.25" outlineLevelCol="7"/>
  <cols>
    <col min="1" max="1" width="40.875" customWidth="1"/>
    <col min="2" max="2" width="10.625" customWidth="1"/>
    <col min="3" max="3" width="9.875" customWidth="1"/>
    <col min="4" max="4" width="8.75" customWidth="1"/>
    <col min="5" max="5" width="21.5" customWidth="1"/>
    <col min="6" max="6" width="8.875" customWidth="1"/>
    <col min="7" max="7" width="5.125" customWidth="1"/>
    <col min="8" max="8" width="78.25" customWidth="1"/>
  </cols>
  <sheetData>
    <row r="1" ht="18.75" spans="1:6">
      <c r="A1" s="61" t="s">
        <v>207</v>
      </c>
      <c r="B1" s="62"/>
      <c r="C1" s="62"/>
      <c r="D1" s="62"/>
      <c r="E1" s="62"/>
      <c r="F1" s="62"/>
    </row>
    <row r="2" ht="22.5" spans="1:8">
      <c r="A2" s="63" t="s">
        <v>208</v>
      </c>
      <c r="B2" s="63"/>
      <c r="C2" s="63"/>
      <c r="D2" s="63"/>
      <c r="E2" s="63"/>
      <c r="F2" s="63"/>
      <c r="G2" s="63"/>
      <c r="H2" s="63"/>
    </row>
    <row r="3" ht="20.25" customHeight="1" spans="1:8">
      <c r="A3" s="64"/>
      <c r="B3" s="65"/>
      <c r="C3" s="65"/>
      <c r="D3" s="65"/>
      <c r="E3" s="65"/>
      <c r="F3" s="65"/>
      <c r="G3" s="66" t="s">
        <v>2</v>
      </c>
      <c r="H3" s="66"/>
    </row>
    <row r="4" ht="21" customHeight="1" spans="1:8">
      <c r="A4" s="67" t="s">
        <v>209</v>
      </c>
      <c r="B4" s="68" t="s">
        <v>210</v>
      </c>
      <c r="C4" s="69" t="s">
        <v>211</v>
      </c>
      <c r="D4" s="69"/>
      <c r="E4" s="70" t="s">
        <v>212</v>
      </c>
      <c r="F4" s="10" t="s">
        <v>213</v>
      </c>
      <c r="G4" s="70" t="s">
        <v>214</v>
      </c>
      <c r="H4" s="70" t="s">
        <v>215</v>
      </c>
    </row>
    <row r="5" ht="21" customHeight="1" spans="1:8">
      <c r="A5" s="67"/>
      <c r="B5" s="68"/>
      <c r="C5" s="10" t="s">
        <v>216</v>
      </c>
      <c r="D5" s="10" t="s">
        <v>217</v>
      </c>
      <c r="E5" s="70"/>
      <c r="F5" s="10"/>
      <c r="G5" s="70"/>
      <c r="H5" s="70"/>
    </row>
    <row r="6" ht="27.75" customHeight="1" spans="1:8">
      <c r="A6" s="71" t="s">
        <v>90</v>
      </c>
      <c r="B6" s="72">
        <v>1030.15</v>
      </c>
      <c r="C6" s="72">
        <v>912.77</v>
      </c>
      <c r="D6" s="72">
        <v>117.38</v>
      </c>
      <c r="E6" s="73"/>
      <c r="F6" s="74"/>
      <c r="G6" s="75" t="s">
        <v>218</v>
      </c>
      <c r="H6" s="75"/>
    </row>
    <row r="7" ht="27.75" customHeight="1" spans="1:8">
      <c r="A7" s="76" t="s">
        <v>219</v>
      </c>
      <c r="B7" s="72">
        <v>3</v>
      </c>
      <c r="C7" s="72">
        <v>3</v>
      </c>
      <c r="D7" s="72"/>
      <c r="E7" s="77" t="s">
        <v>220</v>
      </c>
      <c r="F7" s="78">
        <v>2013301</v>
      </c>
      <c r="G7" s="75"/>
      <c r="H7" s="79" t="s">
        <v>221</v>
      </c>
    </row>
    <row r="8" ht="51.75" customHeight="1" spans="1:8">
      <c r="A8" s="77" t="s">
        <v>222</v>
      </c>
      <c r="B8" s="80">
        <v>7</v>
      </c>
      <c r="C8" s="80">
        <v>7</v>
      </c>
      <c r="D8" s="81"/>
      <c r="E8" s="77" t="s">
        <v>220</v>
      </c>
      <c r="F8" s="78">
        <v>2013301</v>
      </c>
      <c r="G8" s="75"/>
      <c r="H8" s="79" t="s">
        <v>223</v>
      </c>
    </row>
    <row r="9" ht="27.75" customHeight="1" spans="1:8">
      <c r="A9" s="82" t="s">
        <v>224</v>
      </c>
      <c r="B9" s="83">
        <v>300</v>
      </c>
      <c r="C9" s="83">
        <v>300</v>
      </c>
      <c r="D9" s="84"/>
      <c r="E9" s="82" t="s">
        <v>220</v>
      </c>
      <c r="F9" s="85">
        <v>2013301</v>
      </c>
      <c r="G9" s="75"/>
      <c r="H9" s="86" t="s">
        <v>225</v>
      </c>
    </row>
    <row r="10" ht="27.75" customHeight="1" spans="1:8">
      <c r="A10" s="85" t="s">
        <v>226</v>
      </c>
      <c r="B10" s="87">
        <v>13</v>
      </c>
      <c r="C10" s="87">
        <v>13</v>
      </c>
      <c r="D10" s="81"/>
      <c r="E10" s="85" t="s">
        <v>220</v>
      </c>
      <c r="F10" s="85">
        <v>2013301</v>
      </c>
      <c r="G10" s="75"/>
      <c r="H10" s="79" t="s">
        <v>227</v>
      </c>
    </row>
    <row r="11" ht="36.75" customHeight="1" spans="1:8">
      <c r="A11" s="88" t="s">
        <v>228</v>
      </c>
      <c r="B11" s="80">
        <v>1.6</v>
      </c>
      <c r="C11" s="80">
        <v>1.6</v>
      </c>
      <c r="D11" s="89"/>
      <c r="E11" s="85" t="s">
        <v>220</v>
      </c>
      <c r="F11" s="85">
        <v>2013301</v>
      </c>
      <c r="G11" s="44"/>
      <c r="H11" s="79" t="s">
        <v>229</v>
      </c>
    </row>
    <row r="12" ht="39.75" customHeight="1" spans="1:8">
      <c r="A12" s="88" t="s">
        <v>230</v>
      </c>
      <c r="B12" s="80">
        <v>10</v>
      </c>
      <c r="C12" s="80">
        <v>10</v>
      </c>
      <c r="D12" s="89"/>
      <c r="E12" s="85" t="s">
        <v>220</v>
      </c>
      <c r="F12" s="85">
        <v>2013301</v>
      </c>
      <c r="G12" s="44"/>
      <c r="H12" s="90" t="s">
        <v>231</v>
      </c>
    </row>
    <row r="13" ht="27.75" customHeight="1" spans="1:8">
      <c r="A13" s="88" t="s">
        <v>232</v>
      </c>
      <c r="B13" s="80">
        <v>50</v>
      </c>
      <c r="C13" s="80">
        <v>50</v>
      </c>
      <c r="D13" s="89"/>
      <c r="E13" s="85" t="s">
        <v>220</v>
      </c>
      <c r="F13" s="85">
        <v>2013301</v>
      </c>
      <c r="G13" s="44"/>
      <c r="H13" s="91" t="s">
        <v>233</v>
      </c>
    </row>
    <row r="14" ht="27.75" customHeight="1" spans="1:8">
      <c r="A14" s="88" t="s">
        <v>234</v>
      </c>
      <c r="B14" s="80">
        <v>50</v>
      </c>
      <c r="C14" s="80">
        <v>50</v>
      </c>
      <c r="D14" s="89"/>
      <c r="E14" s="85" t="s">
        <v>220</v>
      </c>
      <c r="F14" s="85">
        <v>2013301</v>
      </c>
      <c r="G14" s="44"/>
      <c r="H14" s="91" t="s">
        <v>235</v>
      </c>
    </row>
    <row r="15" ht="50.25" customHeight="1" spans="1:8">
      <c r="A15" s="88" t="s">
        <v>236</v>
      </c>
      <c r="B15" s="80">
        <v>2</v>
      </c>
      <c r="C15" s="80">
        <v>2</v>
      </c>
      <c r="D15" s="89"/>
      <c r="E15" s="85" t="s">
        <v>220</v>
      </c>
      <c r="F15" s="85">
        <v>2013301</v>
      </c>
      <c r="G15" s="44"/>
      <c r="H15" s="92" t="s">
        <v>237</v>
      </c>
    </row>
    <row r="16" ht="27.75" customHeight="1" spans="1:8">
      <c r="A16" s="88" t="s">
        <v>238</v>
      </c>
      <c r="B16" s="80">
        <v>15</v>
      </c>
      <c r="C16" s="80">
        <v>15</v>
      </c>
      <c r="D16" s="89"/>
      <c r="E16" s="85" t="s">
        <v>220</v>
      </c>
      <c r="F16" s="85">
        <v>2013301</v>
      </c>
      <c r="G16" s="44"/>
      <c r="H16" s="91" t="s">
        <v>239</v>
      </c>
    </row>
    <row r="17" ht="27.75" customHeight="1" spans="1:8">
      <c r="A17" s="88" t="s">
        <v>240</v>
      </c>
      <c r="B17" s="80">
        <v>200</v>
      </c>
      <c r="C17" s="80">
        <v>200</v>
      </c>
      <c r="D17" s="89"/>
      <c r="E17" s="85" t="s">
        <v>220</v>
      </c>
      <c r="F17" s="85">
        <v>2013301</v>
      </c>
      <c r="G17" s="44"/>
      <c r="H17" s="91" t="s">
        <v>241</v>
      </c>
    </row>
    <row r="18" ht="27.75" customHeight="1" spans="1:8">
      <c r="A18" s="88" t="s">
        <v>242</v>
      </c>
      <c r="B18" s="80">
        <v>50</v>
      </c>
      <c r="C18" s="80">
        <v>50</v>
      </c>
      <c r="D18" s="89"/>
      <c r="E18" s="85" t="s">
        <v>220</v>
      </c>
      <c r="F18" s="85">
        <v>2013301</v>
      </c>
      <c r="G18" s="44"/>
      <c r="H18" s="91" t="s">
        <v>243</v>
      </c>
    </row>
    <row r="19" ht="27.75" customHeight="1" spans="1:8">
      <c r="A19" s="88" t="s">
        <v>244</v>
      </c>
      <c r="B19" s="80">
        <v>50</v>
      </c>
      <c r="C19" s="80">
        <v>50</v>
      </c>
      <c r="D19" s="89"/>
      <c r="E19" s="85" t="s">
        <v>220</v>
      </c>
      <c r="F19" s="85">
        <v>2013301</v>
      </c>
      <c r="G19" s="44"/>
      <c r="H19" s="86" t="s">
        <v>245</v>
      </c>
    </row>
    <row r="20" ht="27.75" customHeight="1" spans="1:8">
      <c r="A20" s="88" t="s">
        <v>246</v>
      </c>
      <c r="B20" s="80">
        <v>2.4</v>
      </c>
      <c r="C20" s="80">
        <v>2.4</v>
      </c>
      <c r="D20" s="89"/>
      <c r="E20" s="85" t="s">
        <v>220</v>
      </c>
      <c r="F20" s="85">
        <v>2013301</v>
      </c>
      <c r="G20" s="44"/>
      <c r="H20" s="79" t="s">
        <v>247</v>
      </c>
    </row>
    <row r="21" ht="27.75" customHeight="1" spans="1:8">
      <c r="A21" s="88" t="s">
        <v>248</v>
      </c>
      <c r="B21" s="80">
        <v>1.94</v>
      </c>
      <c r="C21" s="80">
        <v>1.94</v>
      </c>
      <c r="D21" s="89"/>
      <c r="E21" s="85" t="s">
        <v>220</v>
      </c>
      <c r="F21" s="85">
        <v>2013301</v>
      </c>
      <c r="G21" s="44"/>
      <c r="H21" s="90" t="s">
        <v>249</v>
      </c>
    </row>
    <row r="22" ht="27.75" customHeight="1" spans="1:8">
      <c r="A22" s="88" t="s">
        <v>250</v>
      </c>
      <c r="B22" s="80">
        <v>12</v>
      </c>
      <c r="C22" s="80">
        <v>12</v>
      </c>
      <c r="D22" s="89"/>
      <c r="E22" s="85" t="s">
        <v>220</v>
      </c>
      <c r="F22" s="85">
        <v>2013301</v>
      </c>
      <c r="G22" s="44"/>
      <c r="H22" s="91" t="s">
        <v>251</v>
      </c>
    </row>
    <row r="23" ht="42.75" customHeight="1" spans="1:8">
      <c r="A23" s="88" t="s">
        <v>252</v>
      </c>
      <c r="B23" s="80">
        <v>11.37</v>
      </c>
      <c r="C23" s="80">
        <v>11.37</v>
      </c>
      <c r="D23" s="89"/>
      <c r="E23" s="85" t="s">
        <v>253</v>
      </c>
      <c r="F23" s="85">
        <v>2079999</v>
      </c>
      <c r="G23" s="44"/>
      <c r="H23" s="79" t="s">
        <v>254</v>
      </c>
    </row>
    <row r="24" ht="27.75" customHeight="1" spans="1:8">
      <c r="A24" s="88" t="s">
        <v>255</v>
      </c>
      <c r="B24" s="80">
        <v>3</v>
      </c>
      <c r="C24" s="80">
        <v>3</v>
      </c>
      <c r="D24" s="89"/>
      <c r="E24" s="85" t="s">
        <v>220</v>
      </c>
      <c r="F24" s="85">
        <v>2013301</v>
      </c>
      <c r="G24" s="44"/>
      <c r="H24" s="91" t="s">
        <v>256</v>
      </c>
    </row>
    <row r="25" ht="27.75" customHeight="1" spans="1:8">
      <c r="A25" s="88" t="s">
        <v>257</v>
      </c>
      <c r="B25" s="80">
        <v>5</v>
      </c>
      <c r="C25" s="80">
        <v>5</v>
      </c>
      <c r="D25" s="89"/>
      <c r="E25" s="85" t="s">
        <v>220</v>
      </c>
      <c r="F25" s="85">
        <v>2013301</v>
      </c>
      <c r="G25" s="44"/>
      <c r="H25" s="90" t="s">
        <v>258</v>
      </c>
    </row>
    <row r="26" ht="27.75" customHeight="1" spans="1:8">
      <c r="A26" s="88" t="s">
        <v>259</v>
      </c>
      <c r="B26" s="80">
        <v>13.646</v>
      </c>
      <c r="C26" s="80">
        <v>13.646</v>
      </c>
      <c r="D26" s="89"/>
      <c r="E26" s="85" t="s">
        <v>253</v>
      </c>
      <c r="F26" s="85">
        <v>2079999</v>
      </c>
      <c r="G26" s="44"/>
      <c r="H26" s="91" t="s">
        <v>260</v>
      </c>
    </row>
    <row r="27" ht="40.5" customHeight="1" spans="1:8">
      <c r="A27" s="88" t="s">
        <v>261</v>
      </c>
      <c r="B27" s="80">
        <v>46</v>
      </c>
      <c r="C27" s="80">
        <v>46</v>
      </c>
      <c r="D27" s="89"/>
      <c r="E27" s="85" t="s">
        <v>220</v>
      </c>
      <c r="F27" s="85">
        <v>2013301</v>
      </c>
      <c r="G27" s="44"/>
      <c r="H27" s="90" t="s">
        <v>231</v>
      </c>
    </row>
    <row r="28" ht="27.75" customHeight="1" spans="1:8">
      <c r="A28" s="88" t="s">
        <v>262</v>
      </c>
      <c r="B28" s="80">
        <v>5.812</v>
      </c>
      <c r="C28" s="80">
        <v>5.812</v>
      </c>
      <c r="D28" s="89"/>
      <c r="E28" s="85" t="s">
        <v>263</v>
      </c>
      <c r="F28" s="85">
        <v>2070699</v>
      </c>
      <c r="G28" s="44"/>
      <c r="H28" s="86" t="s">
        <v>264</v>
      </c>
    </row>
    <row r="29" ht="27.75" customHeight="1" spans="1:8">
      <c r="A29" s="88" t="s">
        <v>265</v>
      </c>
      <c r="B29" s="80">
        <v>10</v>
      </c>
      <c r="C29" s="80">
        <v>10</v>
      </c>
      <c r="D29" s="89"/>
      <c r="E29" s="85" t="s">
        <v>220</v>
      </c>
      <c r="F29" s="85">
        <v>2013301</v>
      </c>
      <c r="G29" s="44"/>
      <c r="H29" s="90" t="s">
        <v>266</v>
      </c>
    </row>
    <row r="30" ht="48" customHeight="1" spans="1:8">
      <c r="A30" s="88" t="s">
        <v>267</v>
      </c>
      <c r="B30" s="80">
        <v>26</v>
      </c>
      <c r="C30" s="80">
        <v>26</v>
      </c>
      <c r="D30" s="89"/>
      <c r="E30" s="85" t="s">
        <v>220</v>
      </c>
      <c r="F30" s="85">
        <v>2013301</v>
      </c>
      <c r="G30" s="44"/>
      <c r="H30" s="93" t="s">
        <v>268</v>
      </c>
    </row>
    <row r="31" ht="36" customHeight="1" spans="1:8">
      <c r="A31" s="88" t="s">
        <v>269</v>
      </c>
      <c r="B31" s="80">
        <v>4</v>
      </c>
      <c r="C31" s="80">
        <v>4</v>
      </c>
      <c r="D31" s="89"/>
      <c r="E31" s="85" t="s">
        <v>220</v>
      </c>
      <c r="F31" s="85">
        <v>2013301</v>
      </c>
      <c r="G31" s="44"/>
      <c r="H31" s="91" t="s">
        <v>270</v>
      </c>
    </row>
    <row r="32" ht="27.75" customHeight="1" spans="1:8">
      <c r="A32" s="88" t="s">
        <v>271</v>
      </c>
      <c r="B32" s="80">
        <v>20</v>
      </c>
      <c r="C32" s="80">
        <v>20</v>
      </c>
      <c r="D32" s="89"/>
      <c r="E32" s="85" t="s">
        <v>220</v>
      </c>
      <c r="F32" s="85">
        <v>2013301</v>
      </c>
      <c r="G32" s="44"/>
      <c r="H32" s="86" t="s">
        <v>272</v>
      </c>
    </row>
    <row r="33" ht="38.25" customHeight="1" spans="1:8">
      <c r="A33" s="88" t="s">
        <v>273</v>
      </c>
      <c r="B33" s="80">
        <v>44.36</v>
      </c>
      <c r="C33" s="89"/>
      <c r="D33" s="80">
        <v>44.36</v>
      </c>
      <c r="E33" s="85" t="s">
        <v>253</v>
      </c>
      <c r="F33" s="85">
        <v>2079999</v>
      </c>
      <c r="G33" s="44"/>
      <c r="H33" s="79" t="s">
        <v>254</v>
      </c>
    </row>
    <row r="34" ht="27.75" customHeight="1" spans="1:8">
      <c r="A34" s="88" t="s">
        <v>274</v>
      </c>
      <c r="B34" s="80">
        <v>9.65</v>
      </c>
      <c r="C34" s="89"/>
      <c r="D34" s="80">
        <v>9.65</v>
      </c>
      <c r="E34" s="85" t="s">
        <v>263</v>
      </c>
      <c r="F34" s="85">
        <v>2070699</v>
      </c>
      <c r="G34" s="44"/>
      <c r="H34" s="86" t="s">
        <v>264</v>
      </c>
    </row>
    <row r="35" ht="40.5" customHeight="1" spans="1:8">
      <c r="A35" s="88" t="s">
        <v>275</v>
      </c>
      <c r="B35" s="80">
        <v>63.37</v>
      </c>
      <c r="C35" s="89"/>
      <c r="D35" s="80">
        <v>63.37</v>
      </c>
      <c r="E35" s="85" t="s">
        <v>253</v>
      </c>
      <c r="F35" s="85">
        <v>2079999</v>
      </c>
      <c r="G35" s="44"/>
      <c r="H35" s="79" t="s">
        <v>254</v>
      </c>
    </row>
    <row r="36" spans="2:4">
      <c r="B36" s="94"/>
      <c r="C36" s="94"/>
      <c r="D36" s="94"/>
    </row>
  </sheetData>
  <mergeCells count="8">
    <mergeCell ref="A2:H2"/>
    <mergeCell ref="G3:H3"/>
    <mergeCell ref="A4:A5"/>
    <mergeCell ref="B4:B5"/>
    <mergeCell ref="E4:E5"/>
    <mergeCell ref="F4:F5"/>
    <mergeCell ref="G4:G5"/>
    <mergeCell ref="H4:H5"/>
  </mergeCells>
  <pageMargins left="0.707638888888889" right="0.707638888888889" top="0.747916666666667" bottom="0.747916666666667" header="0.313888888888889" footer="0.313888888888889"/>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topLeftCell="A2" workbookViewId="0">
      <selection activeCell="K11" sqref="K11"/>
    </sheetView>
  </sheetViews>
  <sheetFormatPr defaultColWidth="9" defaultRowHeight="14.25"/>
  <cols>
    <col min="1" max="1" width="14.5" customWidth="1"/>
    <col min="2" max="2" width="14.25" customWidth="1"/>
    <col min="3" max="3" width="8.75" style="26" customWidth="1"/>
    <col min="4" max="4" width="8.75" customWidth="1"/>
  </cols>
  <sheetData>
    <row r="1" ht="31.5" customHeight="1" spans="1:14">
      <c r="A1" s="1" t="s">
        <v>276</v>
      </c>
      <c r="B1" s="27"/>
      <c r="C1" s="28"/>
      <c r="D1" s="29"/>
      <c r="E1" s="30"/>
      <c r="F1" s="30"/>
      <c r="G1" s="30"/>
      <c r="H1" s="30"/>
      <c r="I1" s="30"/>
      <c r="J1" s="30"/>
      <c r="K1" s="30"/>
      <c r="L1" s="30"/>
      <c r="M1" s="30"/>
      <c r="N1" s="28"/>
    </row>
    <row r="2" ht="33" customHeight="1" spans="1:14">
      <c r="A2" s="31" t="s">
        <v>277</v>
      </c>
      <c r="B2" s="31"/>
      <c r="C2" s="31"/>
      <c r="D2" s="31"/>
      <c r="E2" s="31"/>
      <c r="F2" s="31"/>
      <c r="G2" s="31"/>
      <c r="H2" s="31"/>
      <c r="I2" s="31"/>
      <c r="J2" s="31"/>
      <c r="K2" s="31"/>
      <c r="L2" s="31"/>
      <c r="M2" s="31"/>
      <c r="N2" s="31"/>
    </row>
    <row r="3" ht="26.25" customHeight="1" spans="1:14">
      <c r="A3" s="32" t="s">
        <v>2</v>
      </c>
      <c r="B3" s="32"/>
      <c r="C3" s="32"/>
      <c r="D3" s="32"/>
      <c r="E3" s="32"/>
      <c r="F3" s="32"/>
      <c r="G3" s="32"/>
      <c r="H3" s="32"/>
      <c r="I3" s="32"/>
      <c r="J3" s="32"/>
      <c r="K3" s="32"/>
      <c r="L3" s="32"/>
      <c r="M3" s="32"/>
      <c r="N3" s="32"/>
    </row>
    <row r="4" ht="22.5" customHeight="1" spans="1:14">
      <c r="A4" s="7" t="s">
        <v>278</v>
      </c>
      <c r="B4" s="33" t="s">
        <v>279</v>
      </c>
      <c r="C4" s="33" t="s">
        <v>280</v>
      </c>
      <c r="D4" s="33" t="s">
        <v>281</v>
      </c>
      <c r="E4" s="8" t="s">
        <v>282</v>
      </c>
      <c r="F4" s="8"/>
      <c r="G4" s="8"/>
      <c r="H4" s="8"/>
      <c r="I4" s="8"/>
      <c r="J4" s="8"/>
      <c r="K4" s="8"/>
      <c r="L4" s="8"/>
      <c r="M4" s="8"/>
      <c r="N4" s="55" t="s">
        <v>283</v>
      </c>
    </row>
    <row r="5" ht="37.5" customHeight="1" spans="1:14">
      <c r="A5" s="9"/>
      <c r="B5" s="33"/>
      <c r="C5" s="33"/>
      <c r="D5" s="33"/>
      <c r="E5" s="10" t="s">
        <v>284</v>
      </c>
      <c r="F5" s="8" t="s">
        <v>42</v>
      </c>
      <c r="G5" s="8"/>
      <c r="H5" s="8"/>
      <c r="I5" s="8"/>
      <c r="J5" s="56"/>
      <c r="K5" s="56"/>
      <c r="L5" s="23" t="s">
        <v>285</v>
      </c>
      <c r="M5" s="23" t="s">
        <v>286</v>
      </c>
      <c r="N5" s="57"/>
    </row>
    <row r="6" ht="78.75" customHeight="1" spans="1:14">
      <c r="A6" s="13"/>
      <c r="B6" s="33"/>
      <c r="C6" s="33"/>
      <c r="D6" s="33"/>
      <c r="E6" s="10"/>
      <c r="F6" s="14" t="s">
        <v>287</v>
      </c>
      <c r="G6" s="10" t="s">
        <v>288</v>
      </c>
      <c r="H6" s="10" t="s">
        <v>289</v>
      </c>
      <c r="I6" s="10" t="s">
        <v>290</v>
      </c>
      <c r="J6" s="10" t="s">
        <v>291</v>
      </c>
      <c r="K6" s="24" t="s">
        <v>292</v>
      </c>
      <c r="L6" s="25"/>
      <c r="M6" s="25"/>
      <c r="N6" s="58"/>
    </row>
    <row r="7" ht="24" customHeight="1" spans="1:14">
      <c r="A7" s="34" t="s">
        <v>293</v>
      </c>
      <c r="B7" s="35" t="s">
        <v>294</v>
      </c>
      <c r="C7" s="36" t="s">
        <v>295</v>
      </c>
      <c r="D7" s="37">
        <v>20</v>
      </c>
      <c r="E7" s="35">
        <v>1</v>
      </c>
      <c r="F7" s="35">
        <v>1</v>
      </c>
      <c r="G7" s="35">
        <v>1</v>
      </c>
      <c r="H7" s="36"/>
      <c r="I7" s="36"/>
      <c r="J7" s="36"/>
      <c r="K7" s="36"/>
      <c r="L7" s="36"/>
      <c r="M7" s="36"/>
      <c r="N7" s="36"/>
    </row>
    <row r="8" ht="24" customHeight="1" spans="1:14">
      <c r="A8" s="34" t="s">
        <v>296</v>
      </c>
      <c r="B8" s="35" t="s">
        <v>294</v>
      </c>
      <c r="C8" s="38" t="s">
        <v>297</v>
      </c>
      <c r="D8" s="37">
        <v>1</v>
      </c>
      <c r="E8" s="35">
        <v>1.5</v>
      </c>
      <c r="F8" s="35">
        <v>1.5</v>
      </c>
      <c r="G8" s="35">
        <v>1.5</v>
      </c>
      <c r="H8" s="39"/>
      <c r="I8" s="39"/>
      <c r="J8" s="39"/>
      <c r="K8" s="39"/>
      <c r="L8" s="39"/>
      <c r="M8" s="39"/>
      <c r="N8" s="59"/>
    </row>
    <row r="9" ht="24" customHeight="1" spans="1:14">
      <c r="A9" s="34" t="s">
        <v>298</v>
      </c>
      <c r="B9" s="35" t="s">
        <v>294</v>
      </c>
      <c r="C9" s="38" t="s">
        <v>295</v>
      </c>
      <c r="D9" s="37">
        <v>1</v>
      </c>
      <c r="E9" s="35">
        <v>1.8</v>
      </c>
      <c r="F9" s="35">
        <v>1.8</v>
      </c>
      <c r="G9" s="35">
        <v>1.8</v>
      </c>
      <c r="H9" s="39"/>
      <c r="I9" s="39"/>
      <c r="J9" s="39"/>
      <c r="K9" s="39"/>
      <c r="L9" s="39"/>
      <c r="M9" s="39"/>
      <c r="N9" s="59"/>
    </row>
    <row r="10" ht="24" customHeight="1" spans="1:14">
      <c r="A10" s="34" t="s">
        <v>299</v>
      </c>
      <c r="B10" s="35" t="s">
        <v>294</v>
      </c>
      <c r="C10" s="38" t="s">
        <v>295</v>
      </c>
      <c r="D10" s="37">
        <v>1</v>
      </c>
      <c r="E10" s="35">
        <v>0.3</v>
      </c>
      <c r="F10" s="35">
        <v>0.3</v>
      </c>
      <c r="G10" s="35">
        <v>0.3</v>
      </c>
      <c r="H10" s="39"/>
      <c r="I10" s="39"/>
      <c r="J10" s="39"/>
      <c r="K10" s="39"/>
      <c r="L10" s="39"/>
      <c r="M10" s="39"/>
      <c r="N10" s="59"/>
    </row>
    <row r="11" ht="24" customHeight="1" spans="1:14">
      <c r="A11" s="34" t="s">
        <v>300</v>
      </c>
      <c r="B11" s="35" t="s">
        <v>294</v>
      </c>
      <c r="C11" s="38" t="s">
        <v>301</v>
      </c>
      <c r="D11" s="37">
        <v>1</v>
      </c>
      <c r="E11" s="35">
        <v>1.6</v>
      </c>
      <c r="F11" s="35">
        <v>1.6</v>
      </c>
      <c r="G11" s="35">
        <v>1.6</v>
      </c>
      <c r="H11" s="39"/>
      <c r="I11" s="39"/>
      <c r="J11" s="39"/>
      <c r="K11" s="39"/>
      <c r="L11" s="39"/>
      <c r="M11" s="39"/>
      <c r="N11" s="59"/>
    </row>
    <row r="12" ht="24" customHeight="1" spans="1:14">
      <c r="A12" s="34" t="s">
        <v>302</v>
      </c>
      <c r="B12" s="35" t="s">
        <v>294</v>
      </c>
      <c r="C12" s="38" t="s">
        <v>295</v>
      </c>
      <c r="D12" s="37">
        <v>2</v>
      </c>
      <c r="E12" s="35">
        <v>0.4</v>
      </c>
      <c r="F12" s="35">
        <v>0.4</v>
      </c>
      <c r="G12" s="35">
        <v>0.4</v>
      </c>
      <c r="H12" s="39"/>
      <c r="I12" s="39"/>
      <c r="J12" s="39"/>
      <c r="K12" s="39"/>
      <c r="L12" s="39"/>
      <c r="M12" s="39"/>
      <c r="N12" s="59"/>
    </row>
    <row r="13" ht="24" customHeight="1" spans="1:14">
      <c r="A13" s="34" t="s">
        <v>303</v>
      </c>
      <c r="B13" s="35" t="s">
        <v>294</v>
      </c>
      <c r="C13" s="38" t="s">
        <v>301</v>
      </c>
      <c r="D13" s="37">
        <v>1</v>
      </c>
      <c r="E13" s="35">
        <v>1</v>
      </c>
      <c r="F13" s="35">
        <v>1</v>
      </c>
      <c r="G13" s="35">
        <v>1</v>
      </c>
      <c r="H13" s="39"/>
      <c r="I13" s="39"/>
      <c r="J13" s="39"/>
      <c r="K13" s="39"/>
      <c r="L13" s="39"/>
      <c r="M13" s="39"/>
      <c r="N13" s="59"/>
    </row>
    <row r="14" ht="24" customHeight="1" spans="1:14">
      <c r="A14" s="34" t="s">
        <v>303</v>
      </c>
      <c r="B14" s="35" t="s">
        <v>294</v>
      </c>
      <c r="C14" s="38" t="s">
        <v>301</v>
      </c>
      <c r="D14" s="37">
        <v>1</v>
      </c>
      <c r="E14" s="35">
        <v>1.3</v>
      </c>
      <c r="F14" s="35">
        <v>1.3</v>
      </c>
      <c r="G14" s="35">
        <v>1.3</v>
      </c>
      <c r="H14" s="39"/>
      <c r="I14" s="39"/>
      <c r="J14" s="39"/>
      <c r="K14" s="39"/>
      <c r="L14" s="39"/>
      <c r="M14" s="39"/>
      <c r="N14" s="59"/>
    </row>
    <row r="15" ht="24" customHeight="1" spans="1:14">
      <c r="A15" s="34" t="s">
        <v>303</v>
      </c>
      <c r="B15" s="35" t="s">
        <v>294</v>
      </c>
      <c r="C15" s="38" t="s">
        <v>301</v>
      </c>
      <c r="D15" s="37">
        <v>1</v>
      </c>
      <c r="E15" s="35">
        <v>1.8</v>
      </c>
      <c r="F15" s="35">
        <v>1.8</v>
      </c>
      <c r="G15" s="40">
        <v>1.8</v>
      </c>
      <c r="H15" s="41"/>
      <c r="I15" s="41"/>
      <c r="J15" s="41"/>
      <c r="K15" s="41"/>
      <c r="L15" s="41"/>
      <c r="M15" s="41"/>
      <c r="N15" s="60"/>
    </row>
    <row r="16" ht="24" customHeight="1" spans="1:14">
      <c r="A16" s="34" t="s">
        <v>303</v>
      </c>
      <c r="B16" s="35" t="s">
        <v>294</v>
      </c>
      <c r="C16" s="38" t="s">
        <v>301</v>
      </c>
      <c r="D16" s="37">
        <v>1</v>
      </c>
      <c r="E16" s="35">
        <v>0.4</v>
      </c>
      <c r="F16" s="42">
        <v>0.4</v>
      </c>
      <c r="G16" s="43">
        <v>0.4</v>
      </c>
      <c r="H16" s="39"/>
      <c r="I16" s="39"/>
      <c r="J16" s="39"/>
      <c r="K16" s="39"/>
      <c r="L16" s="39"/>
      <c r="M16" s="39"/>
      <c r="N16" s="59"/>
    </row>
    <row r="17" ht="24" customHeight="1" spans="1:14">
      <c r="A17" s="34" t="s">
        <v>303</v>
      </c>
      <c r="B17" s="35" t="s">
        <v>294</v>
      </c>
      <c r="C17" s="38" t="s">
        <v>301</v>
      </c>
      <c r="D17" s="37">
        <v>1</v>
      </c>
      <c r="E17" s="35">
        <v>10</v>
      </c>
      <c r="F17" s="42">
        <v>10</v>
      </c>
      <c r="G17" s="43">
        <v>10</v>
      </c>
      <c r="H17" s="44"/>
      <c r="I17" s="44"/>
      <c r="J17" s="44"/>
      <c r="K17" s="44"/>
      <c r="L17" s="44"/>
      <c r="M17" s="44"/>
      <c r="N17" s="44"/>
    </row>
    <row r="18" ht="24" customHeight="1" spans="1:14">
      <c r="A18" s="34" t="s">
        <v>303</v>
      </c>
      <c r="B18" s="35" t="s">
        <v>294</v>
      </c>
      <c r="C18" s="38" t="s">
        <v>301</v>
      </c>
      <c r="D18" s="37">
        <v>1</v>
      </c>
      <c r="E18" s="35">
        <v>9.6</v>
      </c>
      <c r="F18" s="42">
        <v>9.6</v>
      </c>
      <c r="G18" s="43">
        <v>9.6</v>
      </c>
      <c r="H18" s="44"/>
      <c r="I18" s="44"/>
      <c r="J18" s="44"/>
      <c r="K18" s="44"/>
      <c r="L18" s="44"/>
      <c r="M18" s="44"/>
      <c r="N18" s="44"/>
    </row>
    <row r="19" ht="24" customHeight="1" spans="1:14">
      <c r="A19" s="34" t="s">
        <v>303</v>
      </c>
      <c r="B19" s="35" t="s">
        <v>294</v>
      </c>
      <c r="C19" s="38" t="s">
        <v>301</v>
      </c>
      <c r="D19" s="37">
        <v>1</v>
      </c>
      <c r="E19" s="35">
        <v>1</v>
      </c>
      <c r="F19" s="42">
        <v>1</v>
      </c>
      <c r="G19" s="43">
        <v>1</v>
      </c>
      <c r="H19" s="44"/>
      <c r="I19" s="44"/>
      <c r="J19" s="44"/>
      <c r="K19" s="44"/>
      <c r="L19" s="44"/>
      <c r="M19" s="44"/>
      <c r="N19" s="44"/>
    </row>
    <row r="20" ht="24" customHeight="1" spans="1:14">
      <c r="A20" s="34" t="s">
        <v>303</v>
      </c>
      <c r="B20" s="35" t="s">
        <v>294</v>
      </c>
      <c r="C20" s="38" t="s">
        <v>301</v>
      </c>
      <c r="D20" s="37">
        <v>1</v>
      </c>
      <c r="E20" s="35">
        <v>1.2</v>
      </c>
      <c r="F20" s="42">
        <v>1.2</v>
      </c>
      <c r="G20" s="43">
        <v>1.2</v>
      </c>
      <c r="H20" s="44"/>
      <c r="I20" s="44"/>
      <c r="J20" s="44"/>
      <c r="K20" s="44"/>
      <c r="L20" s="44"/>
      <c r="M20" s="44"/>
      <c r="N20" s="44"/>
    </row>
    <row r="21" ht="24" customHeight="1" spans="1:14">
      <c r="A21" s="34" t="s">
        <v>304</v>
      </c>
      <c r="B21" s="35" t="s">
        <v>294</v>
      </c>
      <c r="C21" s="38" t="s">
        <v>301</v>
      </c>
      <c r="D21" s="37">
        <v>1</v>
      </c>
      <c r="E21" s="35">
        <v>20.16</v>
      </c>
      <c r="F21" s="42">
        <v>20.16</v>
      </c>
      <c r="G21" s="43">
        <v>20.16</v>
      </c>
      <c r="H21" s="44"/>
      <c r="I21" s="44"/>
      <c r="J21" s="44"/>
      <c r="K21" s="44"/>
      <c r="L21" s="44"/>
      <c r="M21" s="44"/>
      <c r="N21" s="44"/>
    </row>
    <row r="22" ht="24" customHeight="1" spans="1:14">
      <c r="A22" s="34" t="s">
        <v>304</v>
      </c>
      <c r="B22" s="35" t="s">
        <v>294</v>
      </c>
      <c r="C22" s="38" t="s">
        <v>301</v>
      </c>
      <c r="D22" s="37">
        <v>1</v>
      </c>
      <c r="E22" s="35">
        <v>28.8</v>
      </c>
      <c r="F22" s="42">
        <v>28.8</v>
      </c>
      <c r="G22" s="43">
        <v>28.8</v>
      </c>
      <c r="H22" s="44"/>
      <c r="I22" s="44"/>
      <c r="J22" s="44"/>
      <c r="K22" s="44"/>
      <c r="L22" s="44"/>
      <c r="M22" s="44"/>
      <c r="N22" s="44"/>
    </row>
    <row r="23" ht="24" customHeight="1" spans="1:14">
      <c r="A23" s="34" t="s">
        <v>303</v>
      </c>
      <c r="B23" s="35" t="s">
        <v>294</v>
      </c>
      <c r="C23" s="38" t="s">
        <v>301</v>
      </c>
      <c r="D23" s="37">
        <v>101</v>
      </c>
      <c r="E23" s="35">
        <v>1.01</v>
      </c>
      <c r="F23" s="42">
        <v>1.01</v>
      </c>
      <c r="G23" s="43">
        <v>1.01</v>
      </c>
      <c r="H23" s="44"/>
      <c r="I23" s="44"/>
      <c r="J23" s="44"/>
      <c r="K23" s="44"/>
      <c r="L23" s="44"/>
      <c r="M23" s="44"/>
      <c r="N23" s="44"/>
    </row>
    <row r="24" ht="24" customHeight="1" spans="1:14">
      <c r="A24" s="34" t="s">
        <v>303</v>
      </c>
      <c r="B24" s="35" t="s">
        <v>294</v>
      </c>
      <c r="C24" s="38" t="s">
        <v>301</v>
      </c>
      <c r="D24" s="37">
        <v>1</v>
      </c>
      <c r="E24" s="35">
        <v>3</v>
      </c>
      <c r="F24" s="42">
        <v>3</v>
      </c>
      <c r="G24" s="43">
        <v>3</v>
      </c>
      <c r="H24" s="44"/>
      <c r="I24" s="44"/>
      <c r="J24" s="44"/>
      <c r="K24" s="44"/>
      <c r="L24" s="44"/>
      <c r="M24" s="44"/>
      <c r="N24" s="44"/>
    </row>
    <row r="25" ht="24" customHeight="1" spans="1:14">
      <c r="A25" s="34" t="s">
        <v>305</v>
      </c>
      <c r="B25" s="35" t="s">
        <v>294</v>
      </c>
      <c r="C25" s="38" t="s">
        <v>295</v>
      </c>
      <c r="D25" s="37">
        <v>1</v>
      </c>
      <c r="E25" s="35">
        <v>10</v>
      </c>
      <c r="F25" s="42">
        <v>10</v>
      </c>
      <c r="G25" s="43">
        <v>10</v>
      </c>
      <c r="H25" s="44"/>
      <c r="I25" s="44"/>
      <c r="J25" s="44"/>
      <c r="K25" s="44"/>
      <c r="L25" s="44"/>
      <c r="M25" s="44"/>
      <c r="N25" s="44"/>
    </row>
    <row r="26" ht="24" customHeight="1" spans="1:14">
      <c r="A26" s="34" t="s">
        <v>303</v>
      </c>
      <c r="B26" s="35" t="s">
        <v>294</v>
      </c>
      <c r="C26" s="38" t="s">
        <v>301</v>
      </c>
      <c r="D26" s="37">
        <v>1</v>
      </c>
      <c r="E26" s="35">
        <v>2.8598</v>
      </c>
      <c r="F26" s="42">
        <v>2.8598</v>
      </c>
      <c r="G26" s="43">
        <v>2.8598</v>
      </c>
      <c r="H26" s="44"/>
      <c r="I26" s="44"/>
      <c r="J26" s="44"/>
      <c r="K26" s="44"/>
      <c r="L26" s="44"/>
      <c r="M26" s="44"/>
      <c r="N26" s="44"/>
    </row>
    <row r="27" ht="24" customHeight="1" spans="1:14">
      <c r="A27" s="45" t="s">
        <v>303</v>
      </c>
      <c r="B27" s="35" t="s">
        <v>294</v>
      </c>
      <c r="C27" s="38" t="s">
        <v>301</v>
      </c>
      <c r="D27" s="46">
        <v>1</v>
      </c>
      <c r="E27" s="40">
        <v>3</v>
      </c>
      <c r="F27" s="47">
        <v>3</v>
      </c>
      <c r="G27" s="43">
        <v>3</v>
      </c>
      <c r="H27" s="44"/>
      <c r="I27" s="44"/>
      <c r="J27" s="44"/>
      <c r="K27" s="44"/>
      <c r="L27" s="44"/>
      <c r="M27" s="44"/>
      <c r="N27" s="44"/>
    </row>
    <row r="28" ht="24" customHeight="1" spans="1:14">
      <c r="A28" s="48" t="s">
        <v>304</v>
      </c>
      <c r="B28" s="35" t="s">
        <v>294</v>
      </c>
      <c r="C28" s="38" t="s">
        <v>301</v>
      </c>
      <c r="D28" s="49">
        <v>1</v>
      </c>
      <c r="E28" s="43">
        <v>11.37</v>
      </c>
      <c r="F28" s="43">
        <v>11.37</v>
      </c>
      <c r="G28" s="43">
        <v>11.37</v>
      </c>
      <c r="H28" s="44"/>
      <c r="I28" s="44"/>
      <c r="J28" s="44"/>
      <c r="K28" s="44"/>
      <c r="L28" s="44"/>
      <c r="M28" s="44"/>
      <c r="N28" s="44"/>
    </row>
    <row r="29" ht="24" customHeight="1" spans="1:14">
      <c r="A29" s="50" t="s">
        <v>306</v>
      </c>
      <c r="B29" s="51"/>
      <c r="C29" s="52"/>
      <c r="D29" s="53">
        <v>142</v>
      </c>
      <c r="E29" s="54">
        <v>113.0998</v>
      </c>
      <c r="F29" s="54">
        <v>113.0998</v>
      </c>
      <c r="G29" s="54">
        <v>113.0998</v>
      </c>
      <c r="H29" s="44"/>
      <c r="I29" s="44"/>
      <c r="J29" s="44"/>
      <c r="K29" s="44"/>
      <c r="L29" s="44"/>
      <c r="M29" s="44"/>
      <c r="N29" s="44"/>
    </row>
  </sheetData>
  <mergeCells count="11">
    <mergeCell ref="A2:N2"/>
    <mergeCell ref="A3:N3"/>
    <mergeCell ref="A29:C29"/>
    <mergeCell ref="A4:A6"/>
    <mergeCell ref="B4:B6"/>
    <mergeCell ref="C4:C6"/>
    <mergeCell ref="D4:D6"/>
    <mergeCell ref="E5:E6"/>
    <mergeCell ref="L5:L6"/>
    <mergeCell ref="M5:M6"/>
    <mergeCell ref="N4:N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workbookViewId="0">
      <selection activeCell="P6" sqref="P6"/>
    </sheetView>
  </sheetViews>
  <sheetFormatPr defaultColWidth="9" defaultRowHeight="14.25"/>
  <cols>
    <col min="1" max="1" width="16" customWidth="1"/>
    <col min="2" max="4" width="10.875" customWidth="1"/>
  </cols>
  <sheetData>
    <row r="1" ht="31.5" customHeight="1" spans="1:12">
      <c r="A1" s="1" t="s">
        <v>307</v>
      </c>
      <c r="B1" s="2"/>
      <c r="C1" s="2"/>
      <c r="D1" s="3"/>
      <c r="E1" s="2"/>
      <c r="F1" s="2"/>
      <c r="G1" s="2"/>
      <c r="H1" s="3"/>
      <c r="I1" s="2"/>
      <c r="J1" s="2"/>
      <c r="K1" s="2"/>
      <c r="L1" s="2"/>
    </row>
    <row r="2" ht="29.25" customHeight="1" spans="1:12">
      <c r="A2" s="4" t="s">
        <v>308</v>
      </c>
      <c r="B2" s="4"/>
      <c r="C2" s="4"/>
      <c r="D2" s="4"/>
      <c r="E2" s="4"/>
      <c r="F2" s="4"/>
      <c r="G2" s="4"/>
      <c r="H2" s="4"/>
      <c r="I2" s="4"/>
      <c r="J2" s="4"/>
      <c r="K2" s="4"/>
      <c r="L2" s="4"/>
    </row>
    <row r="3" ht="26.25" customHeight="1" spans="1:12">
      <c r="A3" s="5"/>
      <c r="B3" s="5"/>
      <c r="C3" s="5"/>
      <c r="D3" s="6"/>
      <c r="E3" s="5"/>
      <c r="F3" s="5"/>
      <c r="G3" s="5"/>
      <c r="H3" s="6"/>
      <c r="I3" s="5"/>
      <c r="J3" s="5"/>
      <c r="K3" s="2"/>
      <c r="L3" s="21" t="s">
        <v>2</v>
      </c>
    </row>
    <row r="4" ht="24" customHeight="1" spans="1:12">
      <c r="A4" s="7" t="s">
        <v>309</v>
      </c>
      <c r="B4" s="7" t="s">
        <v>310</v>
      </c>
      <c r="C4" s="8" t="s">
        <v>282</v>
      </c>
      <c r="D4" s="8"/>
      <c r="E4" s="8"/>
      <c r="F4" s="8"/>
      <c r="G4" s="8"/>
      <c r="H4" s="8"/>
      <c r="I4" s="8"/>
      <c r="J4" s="8"/>
      <c r="K4" s="8"/>
      <c r="L4" s="7" t="s">
        <v>146</v>
      </c>
    </row>
    <row r="5" ht="25.5" customHeight="1" spans="1:12">
      <c r="A5" s="9"/>
      <c r="B5" s="9"/>
      <c r="C5" s="10" t="s">
        <v>284</v>
      </c>
      <c r="D5" s="11" t="s">
        <v>311</v>
      </c>
      <c r="E5" s="12"/>
      <c r="F5" s="12"/>
      <c r="G5" s="12"/>
      <c r="H5" s="12"/>
      <c r="I5" s="22"/>
      <c r="J5" s="23" t="s">
        <v>285</v>
      </c>
      <c r="K5" s="23" t="s">
        <v>286</v>
      </c>
      <c r="L5" s="9"/>
    </row>
    <row r="6" ht="81" customHeight="1" spans="1:12">
      <c r="A6" s="13"/>
      <c r="B6" s="13"/>
      <c r="C6" s="10"/>
      <c r="D6" s="14" t="s">
        <v>287</v>
      </c>
      <c r="E6" s="10" t="s">
        <v>288</v>
      </c>
      <c r="F6" s="10" t="s">
        <v>289</v>
      </c>
      <c r="G6" s="10" t="s">
        <v>290</v>
      </c>
      <c r="H6" s="10" t="s">
        <v>291</v>
      </c>
      <c r="I6" s="24" t="s">
        <v>312</v>
      </c>
      <c r="J6" s="25"/>
      <c r="K6" s="25"/>
      <c r="L6" s="13"/>
    </row>
    <row r="7" ht="32.25" customHeight="1" spans="1:12">
      <c r="A7" s="15"/>
      <c r="B7" s="15"/>
      <c r="C7" s="15"/>
      <c r="D7" s="16"/>
      <c r="E7" s="15"/>
      <c r="F7" s="15"/>
      <c r="G7" s="15"/>
      <c r="H7" s="16"/>
      <c r="I7" s="15"/>
      <c r="J7" s="15"/>
      <c r="K7" s="15"/>
      <c r="L7" s="15"/>
    </row>
    <row r="8" ht="32.25" customHeight="1" spans="1:12">
      <c r="A8" s="15"/>
      <c r="B8" s="15"/>
      <c r="C8" s="15"/>
      <c r="D8" s="16"/>
      <c r="E8" s="15"/>
      <c r="F8" s="15"/>
      <c r="G8" s="15"/>
      <c r="H8" s="16"/>
      <c r="I8" s="15"/>
      <c r="J8" s="15"/>
      <c r="K8" s="15"/>
      <c r="L8" s="15"/>
    </row>
    <row r="9" ht="32.25" customHeight="1" spans="1:12">
      <c r="A9" s="15"/>
      <c r="B9" s="15"/>
      <c r="C9" s="15"/>
      <c r="D9" s="16"/>
      <c r="E9" s="15"/>
      <c r="F9" s="15"/>
      <c r="G9" s="15"/>
      <c r="H9" s="16"/>
      <c r="I9" s="15"/>
      <c r="J9" s="15"/>
      <c r="K9" s="15"/>
      <c r="L9" s="15"/>
    </row>
    <row r="10" ht="32.25" customHeight="1" spans="1:12">
      <c r="A10" s="15"/>
      <c r="B10" s="15"/>
      <c r="C10" s="15"/>
      <c r="D10" s="16"/>
      <c r="E10" s="15"/>
      <c r="F10" s="15"/>
      <c r="G10" s="15"/>
      <c r="H10" s="16"/>
      <c r="I10" s="15"/>
      <c r="J10" s="15"/>
      <c r="K10" s="15"/>
      <c r="L10" s="15"/>
    </row>
    <row r="11" ht="32.25" customHeight="1" spans="1:12">
      <c r="A11" s="15"/>
      <c r="B11" s="15"/>
      <c r="C11" s="15"/>
      <c r="D11" s="16"/>
      <c r="E11" s="15"/>
      <c r="F11" s="15"/>
      <c r="G11" s="15"/>
      <c r="H11" s="16"/>
      <c r="I11" s="15"/>
      <c r="J11" s="15"/>
      <c r="K11" s="15"/>
      <c r="L11" s="15"/>
    </row>
    <row r="12" ht="32.25" customHeight="1" spans="1:12">
      <c r="A12" s="15"/>
      <c r="B12" s="15"/>
      <c r="C12" s="15"/>
      <c r="D12" s="16"/>
      <c r="E12" s="15"/>
      <c r="F12" s="15"/>
      <c r="G12" s="15"/>
      <c r="H12" s="16"/>
      <c r="I12" s="15"/>
      <c r="J12" s="15"/>
      <c r="K12" s="15"/>
      <c r="L12" s="15"/>
    </row>
    <row r="13" ht="32.25" customHeight="1" spans="1:12">
      <c r="A13" s="15"/>
      <c r="B13" s="15"/>
      <c r="C13" s="15"/>
      <c r="D13" s="16"/>
      <c r="E13" s="15"/>
      <c r="F13" s="15"/>
      <c r="G13" s="15"/>
      <c r="H13" s="16"/>
      <c r="I13" s="15"/>
      <c r="J13" s="15"/>
      <c r="K13" s="15"/>
      <c r="L13" s="15"/>
    </row>
    <row r="14" ht="32.25" customHeight="1" spans="1:12">
      <c r="A14" s="17" t="s">
        <v>90</v>
      </c>
      <c r="B14" s="18"/>
      <c r="C14" s="19"/>
      <c r="D14" s="20"/>
      <c r="E14" s="19"/>
      <c r="F14" s="19"/>
      <c r="G14" s="19"/>
      <c r="H14" s="20"/>
      <c r="I14" s="19"/>
      <c r="J14" s="19"/>
      <c r="K14" s="19"/>
      <c r="L14" s="19"/>
    </row>
  </sheetData>
  <mergeCells count="9">
    <mergeCell ref="A2:L2"/>
    <mergeCell ref="D5:I5"/>
    <mergeCell ref="A14:B14"/>
    <mergeCell ref="A4:A6"/>
    <mergeCell ref="B4:B6"/>
    <mergeCell ref="C5:C6"/>
    <mergeCell ref="J5:J6"/>
    <mergeCell ref="K5:K6"/>
    <mergeCell ref="L4:L6"/>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75" defaultRowHeight="14.25"/>
  <sheetData/>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showGridLines="0" showZeros="0" workbookViewId="0">
      <selection activeCell="A2" sqref="A2:G2"/>
    </sheetView>
  </sheetViews>
  <sheetFormatPr defaultColWidth="6.875" defaultRowHeight="11.25" outlineLevelCol="6"/>
  <cols>
    <col min="1" max="1" width="20.625" style="95" customWidth="1"/>
    <col min="2" max="2" width="38" style="95" customWidth="1"/>
    <col min="3" max="5" width="14.625" style="95" customWidth="1"/>
    <col min="6" max="6" width="12" style="95" customWidth="1"/>
    <col min="7" max="7" width="15.625" style="95" customWidth="1"/>
    <col min="8" max="16384" width="6.875" style="95"/>
  </cols>
  <sheetData>
    <row r="1" ht="16.5" customHeight="1" spans="1:7">
      <c r="A1" s="61" t="s">
        <v>39</v>
      </c>
      <c r="B1" s="62"/>
      <c r="C1" s="62"/>
      <c r="D1" s="102"/>
      <c r="E1" s="102"/>
      <c r="F1" s="102"/>
      <c r="G1" s="102"/>
    </row>
    <row r="2" ht="29.25" customHeight="1" spans="1:7">
      <c r="A2" s="104" t="s">
        <v>40</v>
      </c>
      <c r="B2" s="104"/>
      <c r="C2" s="104"/>
      <c r="D2" s="104"/>
      <c r="E2" s="104"/>
      <c r="F2" s="104"/>
      <c r="G2" s="104"/>
    </row>
    <row r="3" ht="26.25" customHeight="1" spans="1:7">
      <c r="A3" s="105"/>
      <c r="B3" s="105"/>
      <c r="C3" s="105"/>
      <c r="D3" s="105"/>
      <c r="E3" s="105"/>
      <c r="F3" s="105"/>
      <c r="G3" s="117" t="s">
        <v>2</v>
      </c>
    </row>
    <row r="4" ht="26.25" customHeight="1" spans="1:7">
      <c r="A4" s="106" t="s">
        <v>41</v>
      </c>
      <c r="B4" s="106"/>
      <c r="C4" s="202" t="s">
        <v>37</v>
      </c>
      <c r="D4" s="118" t="s">
        <v>42</v>
      </c>
      <c r="E4" s="118" t="s">
        <v>43</v>
      </c>
      <c r="F4" s="118" t="s">
        <v>44</v>
      </c>
      <c r="G4" s="202" t="s">
        <v>45</v>
      </c>
    </row>
    <row r="5" s="103" customFormat="1" ht="47.25" customHeight="1" spans="1:7">
      <c r="A5" s="106" t="s">
        <v>46</v>
      </c>
      <c r="B5" s="106" t="s">
        <v>47</v>
      </c>
      <c r="C5" s="203"/>
      <c r="D5" s="118"/>
      <c r="E5" s="118"/>
      <c r="F5" s="118"/>
      <c r="G5" s="203"/>
    </row>
    <row r="6" s="103" customFormat="1" ht="25.5" customHeight="1" spans="1:7">
      <c r="A6" s="187" t="s">
        <v>48</v>
      </c>
      <c r="B6" s="188" t="s">
        <v>49</v>
      </c>
      <c r="C6" s="189">
        <v>1197.404068</v>
      </c>
      <c r="D6" s="189">
        <v>1197.404068</v>
      </c>
      <c r="E6" s="114"/>
      <c r="F6" s="114"/>
      <c r="G6" s="114"/>
    </row>
    <row r="7" s="103" customFormat="1" ht="25.5" customHeight="1" spans="1:7">
      <c r="A7" s="187" t="s">
        <v>50</v>
      </c>
      <c r="B7" s="188" t="s">
        <v>51</v>
      </c>
      <c r="C7" s="189">
        <v>1197.404068</v>
      </c>
      <c r="D7" s="189">
        <v>1197.404068</v>
      </c>
      <c r="E7" s="114"/>
      <c r="F7" s="114"/>
      <c r="G7" s="114"/>
    </row>
    <row r="8" s="103" customFormat="1" ht="25.5" customHeight="1" spans="1:7">
      <c r="A8" s="187" t="s">
        <v>52</v>
      </c>
      <c r="B8" s="188" t="s">
        <v>53</v>
      </c>
      <c r="C8" s="189">
        <v>1002.331822</v>
      </c>
      <c r="D8" s="189">
        <v>1002.331822</v>
      </c>
      <c r="E8" s="114"/>
      <c r="F8" s="114"/>
      <c r="G8" s="114"/>
    </row>
    <row r="9" s="103" customFormat="1" ht="25.5" customHeight="1" spans="1:7">
      <c r="A9" s="187" t="s">
        <v>54</v>
      </c>
      <c r="B9" s="188" t="s">
        <v>55</v>
      </c>
      <c r="C9" s="189">
        <v>195.072246</v>
      </c>
      <c r="D9" s="189">
        <v>195.072246</v>
      </c>
      <c r="E9" s="114"/>
      <c r="F9" s="114"/>
      <c r="G9" s="114"/>
    </row>
    <row r="10" s="103" customFormat="1" ht="25.5" customHeight="1" spans="1:7">
      <c r="A10" s="187" t="s">
        <v>56</v>
      </c>
      <c r="B10" s="188" t="s">
        <v>57</v>
      </c>
      <c r="C10" s="189">
        <v>148.208</v>
      </c>
      <c r="D10" s="189">
        <v>148.208</v>
      </c>
      <c r="E10" s="114"/>
      <c r="F10" s="114"/>
      <c r="G10" s="114"/>
    </row>
    <row r="11" customFormat="1" ht="25.5" customHeight="1" spans="1:7">
      <c r="A11" s="187" t="s">
        <v>58</v>
      </c>
      <c r="B11" s="188" t="s">
        <v>59</v>
      </c>
      <c r="C11" s="189">
        <v>15.462</v>
      </c>
      <c r="D11" s="189">
        <v>15.462</v>
      </c>
      <c r="E11" s="115"/>
      <c r="F11" s="115"/>
      <c r="G11" s="115"/>
    </row>
    <row r="12" customFormat="1" ht="25.5" customHeight="1" spans="1:7">
      <c r="A12" s="187" t="s">
        <v>60</v>
      </c>
      <c r="B12" s="188" t="s">
        <v>61</v>
      </c>
      <c r="C12" s="189">
        <v>15.462</v>
      </c>
      <c r="D12" s="189">
        <v>15.462</v>
      </c>
      <c r="E12" s="110"/>
      <c r="F12" s="110"/>
      <c r="G12" s="110"/>
    </row>
    <row r="13" customFormat="1" ht="25.5" customHeight="1" spans="1:7">
      <c r="A13" s="187" t="s">
        <v>62</v>
      </c>
      <c r="B13" s="188" t="s">
        <v>63</v>
      </c>
      <c r="C13" s="189">
        <v>132.746</v>
      </c>
      <c r="D13" s="189">
        <v>132.746</v>
      </c>
      <c r="E13" s="110"/>
      <c r="F13" s="110"/>
      <c r="G13" s="110"/>
    </row>
    <row r="14" customFormat="1" ht="25.5" customHeight="1" spans="1:7">
      <c r="A14" s="187" t="s">
        <v>64</v>
      </c>
      <c r="B14" s="188" t="s">
        <v>65</v>
      </c>
      <c r="C14" s="189">
        <v>132.746</v>
      </c>
      <c r="D14" s="189">
        <v>132.746</v>
      </c>
      <c r="E14" s="110"/>
      <c r="F14" s="110"/>
      <c r="G14" s="110"/>
    </row>
    <row r="15" customFormat="1" ht="25.5" customHeight="1" spans="1:7">
      <c r="A15" s="187" t="s">
        <v>66</v>
      </c>
      <c r="B15" s="188" t="s">
        <v>67</v>
      </c>
      <c r="C15" s="189">
        <v>45.533264</v>
      </c>
      <c r="D15" s="189">
        <v>45.533264</v>
      </c>
      <c r="E15" s="110"/>
      <c r="F15" s="110"/>
      <c r="G15" s="110"/>
    </row>
    <row r="16" ht="25.5" customHeight="1" spans="1:7">
      <c r="A16" s="187" t="s">
        <v>68</v>
      </c>
      <c r="B16" s="188" t="s">
        <v>69</v>
      </c>
      <c r="C16" s="189">
        <v>45.533264</v>
      </c>
      <c r="D16" s="189">
        <v>45.533264</v>
      </c>
      <c r="E16" s="110"/>
      <c r="F16" s="110"/>
      <c r="G16" s="110"/>
    </row>
    <row r="17" ht="25.5" customHeight="1" spans="1:7">
      <c r="A17" s="187" t="s">
        <v>70</v>
      </c>
      <c r="B17" s="188" t="s">
        <v>71</v>
      </c>
      <c r="C17" s="189">
        <v>2.7596</v>
      </c>
      <c r="D17" s="189">
        <v>2.7596</v>
      </c>
      <c r="E17" s="110"/>
      <c r="F17" s="110"/>
      <c r="G17" s="110"/>
    </row>
    <row r="18" ht="25.5" customHeight="1" spans="1:7">
      <c r="A18" s="187" t="s">
        <v>72</v>
      </c>
      <c r="B18" s="188" t="s">
        <v>73</v>
      </c>
      <c r="C18" s="195">
        <v>42.773664</v>
      </c>
      <c r="D18" s="195">
        <v>42.773664</v>
      </c>
      <c r="E18" s="127"/>
      <c r="F18" s="127"/>
      <c r="G18" s="127"/>
    </row>
    <row r="19" ht="25.5" customHeight="1" spans="1:7">
      <c r="A19" s="187" t="s">
        <v>74</v>
      </c>
      <c r="B19" s="188" t="s">
        <v>75</v>
      </c>
      <c r="C19" s="198">
        <v>20.089585</v>
      </c>
      <c r="D19" s="198">
        <v>20.089585</v>
      </c>
      <c r="E19" s="101"/>
      <c r="F19" s="101"/>
      <c r="G19" s="101"/>
    </row>
    <row r="20" ht="25.5" customHeight="1" spans="1:7">
      <c r="A20" s="187" t="s">
        <v>76</v>
      </c>
      <c r="B20" s="188" t="s">
        <v>77</v>
      </c>
      <c r="C20" s="198">
        <v>20.089585</v>
      </c>
      <c r="D20" s="198">
        <v>20.089585</v>
      </c>
      <c r="E20" s="101"/>
      <c r="F20" s="101"/>
      <c r="G20" s="101"/>
    </row>
    <row r="21" ht="25.5" customHeight="1" spans="1:7">
      <c r="A21" s="187" t="s">
        <v>78</v>
      </c>
      <c r="B21" s="188" t="s">
        <v>79</v>
      </c>
      <c r="C21" s="198">
        <v>5.877697</v>
      </c>
      <c r="D21" s="198">
        <v>5.877697</v>
      </c>
      <c r="E21" s="101"/>
      <c r="F21" s="101"/>
      <c r="G21" s="101"/>
    </row>
    <row r="22" ht="25.5" customHeight="1" spans="1:7">
      <c r="A22" s="187" t="s">
        <v>80</v>
      </c>
      <c r="B22" s="188" t="s">
        <v>81</v>
      </c>
      <c r="C22" s="198">
        <v>11.499105</v>
      </c>
      <c r="D22" s="198">
        <v>11.499105</v>
      </c>
      <c r="E22" s="101"/>
      <c r="F22" s="101"/>
      <c r="G22" s="101"/>
    </row>
    <row r="23" ht="25.5" customHeight="1" spans="1:7">
      <c r="A23" s="187" t="s">
        <v>82</v>
      </c>
      <c r="B23" s="188" t="s">
        <v>83</v>
      </c>
      <c r="C23" s="198">
        <v>2.712783</v>
      </c>
      <c r="D23" s="198">
        <v>2.712783</v>
      </c>
      <c r="E23" s="101"/>
      <c r="F23" s="101"/>
      <c r="G23" s="101"/>
    </row>
    <row r="24" ht="25.5" customHeight="1" spans="1:7">
      <c r="A24" s="187" t="s">
        <v>84</v>
      </c>
      <c r="B24" s="188" t="s">
        <v>85</v>
      </c>
      <c r="C24" s="198">
        <v>43.118934</v>
      </c>
      <c r="D24" s="198">
        <v>43.118934</v>
      </c>
      <c r="E24" s="101"/>
      <c r="F24" s="101"/>
      <c r="G24" s="101"/>
    </row>
    <row r="25" ht="25.5" customHeight="1" spans="1:7">
      <c r="A25" s="187" t="s">
        <v>86</v>
      </c>
      <c r="B25" s="188" t="s">
        <v>87</v>
      </c>
      <c r="C25" s="198">
        <v>43.118934</v>
      </c>
      <c r="D25" s="198">
        <v>43.118934</v>
      </c>
      <c r="E25" s="101"/>
      <c r="F25" s="101"/>
      <c r="G25" s="101"/>
    </row>
    <row r="26" ht="25.5" customHeight="1" spans="1:7">
      <c r="A26" s="193" t="s">
        <v>88</v>
      </c>
      <c r="B26" s="194" t="s">
        <v>89</v>
      </c>
      <c r="C26" s="204">
        <v>43.118934</v>
      </c>
      <c r="D26" s="204">
        <v>43.118934</v>
      </c>
      <c r="E26" s="205"/>
      <c r="F26" s="205"/>
      <c r="G26" s="205"/>
    </row>
    <row r="27" ht="25.5" customHeight="1" spans="1:7">
      <c r="A27" s="206" t="s">
        <v>90</v>
      </c>
      <c r="B27" s="206"/>
      <c r="C27" s="176">
        <v>1454.353851</v>
      </c>
      <c r="D27" s="176">
        <v>1454.353851</v>
      </c>
      <c r="E27" s="101"/>
      <c r="F27" s="101"/>
      <c r="G27" s="101"/>
    </row>
  </sheetData>
  <mergeCells count="8">
    <mergeCell ref="A2:G2"/>
    <mergeCell ref="A4:B4"/>
    <mergeCell ref="A27:B27"/>
    <mergeCell ref="C4:C5"/>
    <mergeCell ref="D4:D5"/>
    <mergeCell ref="E4:E5"/>
    <mergeCell ref="F4:F5"/>
    <mergeCell ref="G4:G5"/>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GridLines="0" showZeros="0" zoomScale="85" zoomScaleNormal="85" workbookViewId="0">
      <selection activeCell="I31" sqref="I31"/>
    </sheetView>
  </sheetViews>
  <sheetFormatPr defaultColWidth="6.875" defaultRowHeight="11.25" outlineLevelCol="4"/>
  <cols>
    <col min="1" max="1" width="19.375" style="95" customWidth="1"/>
    <col min="2" max="2" width="31.625" style="95" customWidth="1"/>
    <col min="3" max="5" width="24.125" style="95" customWidth="1"/>
    <col min="6" max="16384" width="6.875" style="95"/>
  </cols>
  <sheetData>
    <row r="1" ht="16.5" customHeight="1" spans="1:5">
      <c r="A1" s="61" t="s">
        <v>91</v>
      </c>
      <c r="B1" s="62"/>
      <c r="C1" s="62"/>
      <c r="D1" s="102"/>
      <c r="E1" s="102"/>
    </row>
    <row r="2" ht="16.5" customHeight="1" spans="1:5">
      <c r="A2" s="62"/>
      <c r="B2" s="62"/>
      <c r="C2" s="62"/>
      <c r="D2" s="102"/>
      <c r="E2" s="102"/>
    </row>
    <row r="3" ht="29.25" customHeight="1" spans="1:5">
      <c r="A3" s="104" t="s">
        <v>92</v>
      </c>
      <c r="B3" s="104"/>
      <c r="C3" s="104"/>
      <c r="D3" s="104"/>
      <c r="E3" s="104"/>
    </row>
    <row r="4" ht="26.25" customHeight="1" spans="1:5">
      <c r="A4" s="105"/>
      <c r="B4" s="105"/>
      <c r="C4" s="105"/>
      <c r="D4" s="105"/>
      <c r="E4" s="117" t="s">
        <v>2</v>
      </c>
    </row>
    <row r="5" ht="26.25" customHeight="1" spans="1:5">
      <c r="A5" s="50" t="s">
        <v>41</v>
      </c>
      <c r="B5" s="184"/>
      <c r="C5" s="185" t="s">
        <v>38</v>
      </c>
      <c r="D5" s="185" t="s">
        <v>93</v>
      </c>
      <c r="E5" s="185" t="s">
        <v>94</v>
      </c>
    </row>
    <row r="6" s="103" customFormat="1" ht="27.75" customHeight="1" spans="1:5">
      <c r="A6" s="106" t="s">
        <v>46</v>
      </c>
      <c r="B6" s="106" t="s">
        <v>47</v>
      </c>
      <c r="C6" s="186"/>
      <c r="D6" s="186"/>
      <c r="E6" s="186"/>
    </row>
    <row r="7" s="103" customFormat="1" ht="30" customHeight="1" spans="1:5">
      <c r="A7" s="187" t="s">
        <v>48</v>
      </c>
      <c r="B7" s="188" t="s">
        <v>49</v>
      </c>
      <c r="C7" s="189">
        <v>1197.404068</v>
      </c>
      <c r="D7" s="190"/>
      <c r="E7" s="190"/>
    </row>
    <row r="8" s="103" customFormat="1" ht="30" customHeight="1" spans="1:5">
      <c r="A8" s="187" t="s">
        <v>50</v>
      </c>
      <c r="B8" s="188" t="s">
        <v>51</v>
      </c>
      <c r="C8" s="189">
        <v>1197.404068</v>
      </c>
      <c r="D8" s="190"/>
      <c r="E8" s="190"/>
    </row>
    <row r="9" s="103" customFormat="1" ht="30" customHeight="1" spans="1:5">
      <c r="A9" s="187" t="s">
        <v>52</v>
      </c>
      <c r="B9" s="188" t="s">
        <v>53</v>
      </c>
      <c r="C9" s="189">
        <v>1002.331822</v>
      </c>
      <c r="D9" s="189">
        <v>120.391822</v>
      </c>
      <c r="E9" s="190">
        <v>881.94</v>
      </c>
    </row>
    <row r="10" s="103" customFormat="1" ht="30" customHeight="1" spans="1:5">
      <c r="A10" s="187" t="s">
        <v>54</v>
      </c>
      <c r="B10" s="188" t="s">
        <v>55</v>
      </c>
      <c r="C10" s="189">
        <v>195.072246</v>
      </c>
      <c r="D10" s="191">
        <v>195.072246</v>
      </c>
      <c r="E10" s="190"/>
    </row>
    <row r="11" customFormat="1" ht="30" customHeight="1" spans="1:5">
      <c r="A11" s="187" t="s">
        <v>56</v>
      </c>
      <c r="B11" s="188" t="s">
        <v>57</v>
      </c>
      <c r="C11" s="189">
        <v>148.208</v>
      </c>
      <c r="D11" s="192"/>
      <c r="E11" s="192"/>
    </row>
    <row r="12" customFormat="1" ht="30" customHeight="1" spans="1:5">
      <c r="A12" s="187" t="s">
        <v>58</v>
      </c>
      <c r="B12" s="188" t="s">
        <v>59</v>
      </c>
      <c r="C12" s="189">
        <v>15.462</v>
      </c>
      <c r="D12" s="190"/>
      <c r="E12" s="190"/>
    </row>
    <row r="13" customFormat="1" ht="30" customHeight="1" spans="1:5">
      <c r="A13" s="187" t="s">
        <v>60</v>
      </c>
      <c r="B13" s="188" t="s">
        <v>61</v>
      </c>
      <c r="C13" s="189">
        <v>15.462</v>
      </c>
      <c r="D13" s="190"/>
      <c r="E13" s="189">
        <v>15.462</v>
      </c>
    </row>
    <row r="14" ht="30" customHeight="1" spans="1:5">
      <c r="A14" s="187" t="s">
        <v>62</v>
      </c>
      <c r="B14" s="188" t="s">
        <v>63</v>
      </c>
      <c r="C14" s="189">
        <v>132.746</v>
      </c>
      <c r="D14" s="190"/>
      <c r="E14" s="190"/>
    </row>
    <row r="15" ht="30" customHeight="1" spans="1:5">
      <c r="A15" s="187" t="s">
        <v>64</v>
      </c>
      <c r="B15" s="188" t="s">
        <v>65</v>
      </c>
      <c r="C15" s="189">
        <v>132.746</v>
      </c>
      <c r="D15" s="190"/>
      <c r="E15" s="189">
        <v>132.746</v>
      </c>
    </row>
    <row r="16" ht="30" customHeight="1" spans="1:5">
      <c r="A16" s="187" t="s">
        <v>66</v>
      </c>
      <c r="B16" s="188" t="s">
        <v>67</v>
      </c>
      <c r="C16" s="189">
        <v>45.533264</v>
      </c>
      <c r="D16" s="190"/>
      <c r="E16" s="190"/>
    </row>
    <row r="17" ht="30" customHeight="1" spans="1:5">
      <c r="A17" s="193" t="s">
        <v>68</v>
      </c>
      <c r="B17" s="194" t="s">
        <v>69</v>
      </c>
      <c r="C17" s="195">
        <v>45.533264</v>
      </c>
      <c r="D17" s="192"/>
      <c r="E17" s="192"/>
    </row>
    <row r="18" ht="30" customHeight="1" spans="1:5">
      <c r="A18" s="196" t="s">
        <v>70</v>
      </c>
      <c r="B18" s="197" t="s">
        <v>71</v>
      </c>
      <c r="C18" s="198">
        <v>2.7596</v>
      </c>
      <c r="D18" s="198">
        <v>2.7596</v>
      </c>
      <c r="E18" s="199"/>
    </row>
    <row r="19" ht="30" customHeight="1" spans="1:5">
      <c r="A19" s="196" t="s">
        <v>72</v>
      </c>
      <c r="B19" s="197" t="s">
        <v>73</v>
      </c>
      <c r="C19" s="198">
        <v>42.773664</v>
      </c>
      <c r="D19" s="198">
        <v>42.773664</v>
      </c>
      <c r="E19" s="199"/>
    </row>
    <row r="20" ht="30" customHeight="1" spans="1:5">
      <c r="A20" s="196" t="s">
        <v>74</v>
      </c>
      <c r="B20" s="197" t="s">
        <v>75</v>
      </c>
      <c r="C20" s="198">
        <v>20.089585</v>
      </c>
      <c r="D20" s="199"/>
      <c r="E20" s="199"/>
    </row>
    <row r="21" ht="30" customHeight="1" spans="1:5">
      <c r="A21" s="196" t="s">
        <v>76</v>
      </c>
      <c r="B21" s="197" t="s">
        <v>77</v>
      </c>
      <c r="C21" s="198">
        <v>20.089585</v>
      </c>
      <c r="D21" s="199"/>
      <c r="E21" s="199"/>
    </row>
    <row r="22" ht="30" customHeight="1" spans="1:5">
      <c r="A22" s="196" t="s">
        <v>78</v>
      </c>
      <c r="B22" s="197" t="s">
        <v>79</v>
      </c>
      <c r="C22" s="198">
        <v>5.877697</v>
      </c>
      <c r="D22" s="198">
        <v>5.877697</v>
      </c>
      <c r="E22" s="199"/>
    </row>
    <row r="23" ht="30" customHeight="1" spans="1:5">
      <c r="A23" s="196" t="s">
        <v>80</v>
      </c>
      <c r="B23" s="197" t="s">
        <v>81</v>
      </c>
      <c r="C23" s="198">
        <v>11.499105</v>
      </c>
      <c r="D23" s="198">
        <v>11.499105</v>
      </c>
      <c r="E23" s="199"/>
    </row>
    <row r="24" ht="30" customHeight="1" spans="1:5">
      <c r="A24" s="196" t="s">
        <v>82</v>
      </c>
      <c r="B24" s="197" t="s">
        <v>83</v>
      </c>
      <c r="C24" s="198">
        <v>2.712783</v>
      </c>
      <c r="D24" s="198">
        <v>2.712783</v>
      </c>
      <c r="E24" s="199"/>
    </row>
    <row r="25" ht="30" customHeight="1" spans="1:5">
      <c r="A25" s="196" t="s">
        <v>84</v>
      </c>
      <c r="B25" s="197" t="s">
        <v>85</v>
      </c>
      <c r="C25" s="198">
        <v>43.118934</v>
      </c>
      <c r="D25" s="199"/>
      <c r="E25" s="199"/>
    </row>
    <row r="26" ht="30" customHeight="1" spans="1:5">
      <c r="A26" s="196" t="s">
        <v>86</v>
      </c>
      <c r="B26" s="197" t="s">
        <v>87</v>
      </c>
      <c r="C26" s="198">
        <v>43.118934</v>
      </c>
      <c r="D26" s="199"/>
      <c r="E26" s="199"/>
    </row>
    <row r="27" ht="30" customHeight="1" spans="1:5">
      <c r="A27" s="196" t="s">
        <v>88</v>
      </c>
      <c r="B27" s="197" t="s">
        <v>89</v>
      </c>
      <c r="C27" s="198">
        <v>43.118934</v>
      </c>
      <c r="D27" s="198">
        <v>43.118934</v>
      </c>
      <c r="E27" s="199"/>
    </row>
    <row r="28" ht="30" customHeight="1" spans="1:5">
      <c r="A28" s="111" t="s">
        <v>90</v>
      </c>
      <c r="B28" s="112"/>
      <c r="C28" s="200">
        <f>C7+C11+C16+C20+C25</f>
        <v>1454.353851</v>
      </c>
      <c r="D28" s="200">
        <f>SUM(D7:D27)</f>
        <v>424.205851</v>
      </c>
      <c r="E28" s="201">
        <f>SUM(E8:E27)</f>
        <v>1030.148</v>
      </c>
    </row>
  </sheetData>
  <mergeCells count="6">
    <mergeCell ref="A3:E3"/>
    <mergeCell ref="A5:B5"/>
    <mergeCell ref="A28:B28"/>
    <mergeCell ref="C5:C6"/>
    <mergeCell ref="D5:D6"/>
    <mergeCell ref="E5:E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0"/>
  <sheetViews>
    <sheetView showGridLines="0" showZeros="0" topLeftCell="C1" workbookViewId="0">
      <selection activeCell="I27" sqref="I27"/>
    </sheetView>
  </sheetViews>
  <sheetFormatPr defaultColWidth="6.875" defaultRowHeight="11.25" outlineLevelCol="5"/>
  <cols>
    <col min="1" max="1" width="28.125" style="95" customWidth="1"/>
    <col min="2" max="2" width="14.875" style="95" customWidth="1"/>
    <col min="3" max="3" width="30.375" style="95" customWidth="1"/>
    <col min="4" max="4" width="15.375" style="95" customWidth="1"/>
    <col min="5" max="6" width="17.125" style="95" customWidth="1"/>
    <col min="7" max="16384" width="6.875" style="95"/>
  </cols>
  <sheetData>
    <row r="1" ht="16.5" customHeight="1" spans="1:6">
      <c r="A1" s="105" t="s">
        <v>95</v>
      </c>
      <c r="B1" s="172"/>
      <c r="C1" s="172"/>
      <c r="D1" s="172"/>
      <c r="E1" s="172"/>
      <c r="F1" s="173"/>
    </row>
    <row r="2" ht="18.75" customHeight="1" spans="1:6">
      <c r="A2" s="174"/>
      <c r="B2" s="172"/>
      <c r="C2" s="172"/>
      <c r="D2" s="172"/>
      <c r="E2" s="172"/>
      <c r="F2" s="173"/>
    </row>
    <row r="3" ht="21" customHeight="1" spans="1:6">
      <c r="A3" s="121" t="s">
        <v>96</v>
      </c>
      <c r="B3" s="121"/>
      <c r="C3" s="121"/>
      <c r="D3" s="121"/>
      <c r="E3" s="121"/>
      <c r="F3" s="121"/>
    </row>
    <row r="4" ht="14.25" customHeight="1" spans="1:6">
      <c r="A4" s="175"/>
      <c r="B4" s="175"/>
      <c r="C4" s="175"/>
      <c r="D4" s="175"/>
      <c r="E4" s="175"/>
      <c r="F4" s="123" t="s">
        <v>2</v>
      </c>
    </row>
    <row r="5" ht="24" customHeight="1" spans="1:6">
      <c r="A5" s="231" t="s">
        <v>3</v>
      </c>
      <c r="B5" s="106"/>
      <c r="C5" s="231" t="s">
        <v>4</v>
      </c>
      <c r="D5" s="106"/>
      <c r="E5" s="106"/>
      <c r="F5" s="106"/>
    </row>
    <row r="6" ht="24" customHeight="1" spans="1:6">
      <c r="A6" s="231" t="s">
        <v>5</v>
      </c>
      <c r="B6" s="231" t="s">
        <v>6</v>
      </c>
      <c r="C6" s="106" t="s">
        <v>41</v>
      </c>
      <c r="D6" s="106" t="s">
        <v>6</v>
      </c>
      <c r="E6" s="106"/>
      <c r="F6" s="106"/>
    </row>
    <row r="7" ht="24" customHeight="1" spans="1:6">
      <c r="A7" s="106"/>
      <c r="B7" s="106"/>
      <c r="C7" s="106"/>
      <c r="D7" s="106" t="s">
        <v>97</v>
      </c>
      <c r="E7" s="106" t="s">
        <v>42</v>
      </c>
      <c r="F7" s="106" t="s">
        <v>98</v>
      </c>
    </row>
    <row r="8" ht="28.5" customHeight="1" spans="1:6">
      <c r="A8" s="110" t="s">
        <v>11</v>
      </c>
      <c r="B8" s="176">
        <v>1454.353851</v>
      </c>
      <c r="C8" s="108" t="s">
        <v>13</v>
      </c>
      <c r="D8" s="177">
        <v>1197.404068</v>
      </c>
      <c r="E8" s="177">
        <v>1197.404068</v>
      </c>
      <c r="F8" s="114"/>
    </row>
    <row r="9" ht="28.5" customHeight="1" spans="1:6">
      <c r="A9" s="110" t="s">
        <v>14</v>
      </c>
      <c r="B9" s="114"/>
      <c r="C9" s="108" t="s">
        <v>15</v>
      </c>
      <c r="D9" s="178"/>
      <c r="E9" s="178"/>
      <c r="F9" s="114"/>
    </row>
    <row r="10" ht="28.5" customHeight="1" spans="1:6">
      <c r="A10" s="110"/>
      <c r="B10" s="110"/>
      <c r="C10" s="108" t="s">
        <v>17</v>
      </c>
      <c r="D10" s="178"/>
      <c r="E10" s="178"/>
      <c r="F10" s="114"/>
    </row>
    <row r="11" ht="28.5" customHeight="1" spans="1:6">
      <c r="A11" s="110"/>
      <c r="B11" s="110"/>
      <c r="C11" s="110" t="s">
        <v>19</v>
      </c>
      <c r="D11" s="179"/>
      <c r="E11" s="179"/>
      <c r="F11" s="114"/>
    </row>
    <row r="12" ht="28.5" customHeight="1" spans="1:6">
      <c r="A12" s="110"/>
      <c r="B12" s="110"/>
      <c r="C12" s="108" t="s">
        <v>20</v>
      </c>
      <c r="D12" s="178"/>
      <c r="E12" s="178"/>
      <c r="F12" s="114"/>
    </row>
    <row r="13" ht="28.5" customHeight="1" spans="1:6">
      <c r="A13" s="110"/>
      <c r="B13" s="110"/>
      <c r="C13" s="108" t="s">
        <v>21</v>
      </c>
      <c r="D13" s="178"/>
      <c r="E13" s="178"/>
      <c r="F13" s="114"/>
    </row>
    <row r="14" ht="28.5" customHeight="1" spans="1:6">
      <c r="A14" s="110"/>
      <c r="B14" s="110"/>
      <c r="C14" s="110" t="s">
        <v>22</v>
      </c>
      <c r="D14" s="177">
        <v>148.208</v>
      </c>
      <c r="E14" s="177">
        <v>148.208</v>
      </c>
      <c r="F14" s="110"/>
    </row>
    <row r="15" ht="28.5" customHeight="1" spans="1:6">
      <c r="A15" s="110"/>
      <c r="B15" s="110"/>
      <c r="C15" s="110" t="s">
        <v>23</v>
      </c>
      <c r="D15" s="177">
        <v>45.533264</v>
      </c>
      <c r="E15" s="177">
        <v>45.533264</v>
      </c>
      <c r="F15" s="110"/>
    </row>
    <row r="16" ht="28.5" customHeight="1" spans="1:6">
      <c r="A16" s="110"/>
      <c r="B16" s="110"/>
      <c r="C16" s="108" t="s">
        <v>24</v>
      </c>
      <c r="D16" s="177">
        <v>20.089585</v>
      </c>
      <c r="E16" s="177">
        <v>20.089585</v>
      </c>
      <c r="F16" s="110"/>
    </row>
    <row r="17" ht="28.5" customHeight="1" spans="1:6">
      <c r="A17" s="110"/>
      <c r="B17" s="110"/>
      <c r="C17" s="108" t="s">
        <v>25</v>
      </c>
      <c r="D17" s="180"/>
      <c r="E17" s="180"/>
      <c r="F17" s="110"/>
    </row>
    <row r="18" ht="28.5" customHeight="1" spans="1:6">
      <c r="A18" s="110"/>
      <c r="B18" s="110"/>
      <c r="C18" s="110" t="s">
        <v>26</v>
      </c>
      <c r="D18" s="181"/>
      <c r="E18" s="181"/>
      <c r="F18" s="110"/>
    </row>
    <row r="19" ht="28.5" customHeight="1" spans="1:6">
      <c r="A19" s="110"/>
      <c r="B19" s="110"/>
      <c r="C19" s="110" t="s">
        <v>27</v>
      </c>
      <c r="D19" s="179"/>
      <c r="E19" s="179"/>
      <c r="F19" s="110"/>
    </row>
    <row r="20" ht="28.5" customHeight="1" spans="1:6">
      <c r="A20" s="110"/>
      <c r="B20" s="110"/>
      <c r="C20" s="110" t="s">
        <v>28</v>
      </c>
      <c r="D20" s="179"/>
      <c r="E20" s="179"/>
      <c r="F20" s="110"/>
    </row>
    <row r="21" ht="28.5" customHeight="1" spans="1:6">
      <c r="A21" s="110"/>
      <c r="B21" s="110"/>
      <c r="C21" s="110" t="s">
        <v>99</v>
      </c>
      <c r="D21" s="179"/>
      <c r="E21" s="179"/>
      <c r="F21" s="110"/>
    </row>
    <row r="22" ht="28.5" customHeight="1" spans="1:6">
      <c r="A22" s="110"/>
      <c r="B22" s="110"/>
      <c r="C22" s="110" t="s">
        <v>30</v>
      </c>
      <c r="D22" s="179"/>
      <c r="E22" s="179"/>
      <c r="F22" s="110"/>
    </row>
    <row r="23" ht="28.5" customHeight="1" spans="1:6">
      <c r="A23" s="110"/>
      <c r="B23" s="110"/>
      <c r="C23" s="110" t="s">
        <v>31</v>
      </c>
      <c r="D23" s="179"/>
      <c r="E23" s="179"/>
      <c r="F23" s="110"/>
    </row>
    <row r="24" ht="28.5" customHeight="1" spans="1:6">
      <c r="A24" s="110"/>
      <c r="B24" s="110"/>
      <c r="C24" s="110" t="s">
        <v>32</v>
      </c>
      <c r="D24" s="179"/>
      <c r="E24" s="179"/>
      <c r="F24" s="110"/>
    </row>
    <row r="25" ht="28.5" customHeight="1" spans="1:6">
      <c r="A25" s="110"/>
      <c r="B25" s="110"/>
      <c r="C25" s="110" t="s">
        <v>33</v>
      </c>
      <c r="D25" s="177">
        <v>43.118934</v>
      </c>
      <c r="E25" s="177">
        <v>43.118934</v>
      </c>
      <c r="F25" s="110"/>
    </row>
    <row r="26" ht="28.5" customHeight="1" spans="1:6">
      <c r="A26" s="110"/>
      <c r="B26" s="110"/>
      <c r="C26" s="110" t="s">
        <v>34</v>
      </c>
      <c r="D26" s="179"/>
      <c r="E26" s="179"/>
      <c r="F26" s="110"/>
    </row>
    <row r="27" ht="28.5" customHeight="1" spans="1:6">
      <c r="A27" s="110"/>
      <c r="B27" s="110"/>
      <c r="C27" s="110" t="s">
        <v>35</v>
      </c>
      <c r="D27" s="179"/>
      <c r="E27" s="179"/>
      <c r="F27" s="110"/>
    </row>
    <row r="28" ht="28.5" customHeight="1" spans="1:6">
      <c r="A28" s="110"/>
      <c r="B28" s="110"/>
      <c r="C28" s="110" t="s">
        <v>36</v>
      </c>
      <c r="D28" s="182"/>
      <c r="E28" s="182"/>
      <c r="F28" s="110"/>
    </row>
    <row r="29" ht="28.5" customHeight="1" spans="1:6">
      <c r="A29" s="106" t="s">
        <v>37</v>
      </c>
      <c r="B29" s="114"/>
      <c r="C29" s="106" t="s">
        <v>38</v>
      </c>
      <c r="D29" s="183">
        <v>1454.353851</v>
      </c>
      <c r="E29" s="183">
        <v>1454.353851</v>
      </c>
      <c r="F29" s="110"/>
    </row>
    <row r="30" ht="24" customHeight="1"/>
  </sheetData>
  <mergeCells count="7">
    <mergeCell ref="A3:F3"/>
    <mergeCell ref="A5:B5"/>
    <mergeCell ref="C5:F5"/>
    <mergeCell ref="D6:F6"/>
    <mergeCell ref="A6:A7"/>
    <mergeCell ref="B6:B7"/>
    <mergeCell ref="C6:C7"/>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showGridLines="0" showZeros="0" zoomScale="85" zoomScaleNormal="85" topLeftCell="B1" workbookViewId="0">
      <selection activeCell="I37" sqref="I37"/>
    </sheetView>
  </sheetViews>
  <sheetFormatPr defaultColWidth="6.875" defaultRowHeight="11.25"/>
  <cols>
    <col min="1" max="1" width="11" style="95" customWidth="1"/>
    <col min="2" max="2" width="35.875" style="95" customWidth="1"/>
    <col min="3" max="8" width="10" style="95" customWidth="1"/>
    <col min="9" max="11" width="10.875" style="95" customWidth="1"/>
    <col min="12" max="12" width="14.875" style="95" customWidth="1"/>
    <col min="13" max="14" width="7.875" style="95" customWidth="1"/>
    <col min="15" max="16384" width="6.875" style="95"/>
  </cols>
  <sheetData>
    <row r="1" ht="16.5" customHeight="1" spans="1:11">
      <c r="A1" s="61" t="s">
        <v>100</v>
      </c>
      <c r="B1" s="62"/>
      <c r="C1" s="62"/>
      <c r="D1" s="62"/>
      <c r="E1" s="62"/>
      <c r="F1" s="62"/>
      <c r="G1" s="62"/>
      <c r="H1" s="62"/>
      <c r="I1" s="102"/>
      <c r="J1" s="102"/>
      <c r="K1" s="102"/>
    </row>
    <row r="2" ht="16.5" customHeight="1" spans="1:11">
      <c r="A2" s="62"/>
      <c r="B2" s="62"/>
      <c r="C2" s="62"/>
      <c r="D2" s="62"/>
      <c r="E2" s="62"/>
      <c r="F2" s="62"/>
      <c r="G2" s="62"/>
      <c r="H2" s="62"/>
      <c r="I2" s="102"/>
      <c r="J2" s="102"/>
      <c r="K2" s="102"/>
    </row>
    <row r="3" ht="29.25" customHeight="1" spans="1:11">
      <c r="A3" s="104" t="s">
        <v>101</v>
      </c>
      <c r="B3" s="104"/>
      <c r="C3" s="104"/>
      <c r="D3" s="104"/>
      <c r="E3" s="104"/>
      <c r="F3" s="104"/>
      <c r="G3" s="104"/>
      <c r="H3" s="104"/>
      <c r="I3" s="104"/>
      <c r="J3" s="104"/>
      <c r="K3" s="104"/>
    </row>
    <row r="4" ht="26.25" customHeight="1" spans="1:11">
      <c r="A4" s="148"/>
      <c r="B4" s="148"/>
      <c r="C4" s="148"/>
      <c r="D4" s="148"/>
      <c r="E4" s="148"/>
      <c r="F4" s="148"/>
      <c r="G4" s="148"/>
      <c r="H4" s="148"/>
      <c r="I4" s="148"/>
      <c r="J4" s="113" t="s">
        <v>2</v>
      </c>
      <c r="K4" s="113"/>
    </row>
    <row r="5" ht="26.25" customHeight="1" spans="1:11">
      <c r="A5" s="106" t="s">
        <v>41</v>
      </c>
      <c r="B5" s="106"/>
      <c r="C5" s="106" t="s">
        <v>102</v>
      </c>
      <c r="D5" s="106"/>
      <c r="E5" s="106"/>
      <c r="F5" s="106" t="s">
        <v>103</v>
      </c>
      <c r="G5" s="106"/>
      <c r="H5" s="106"/>
      <c r="I5" s="106" t="s">
        <v>104</v>
      </c>
      <c r="J5" s="106"/>
      <c r="K5" s="106"/>
    </row>
    <row r="6" s="103" customFormat="1" ht="30.75" customHeight="1" spans="1:11">
      <c r="A6" s="106" t="s">
        <v>46</v>
      </c>
      <c r="B6" s="106" t="s">
        <v>47</v>
      </c>
      <c r="C6" s="106" t="s">
        <v>105</v>
      </c>
      <c r="D6" s="106" t="s">
        <v>93</v>
      </c>
      <c r="E6" s="106" t="s">
        <v>94</v>
      </c>
      <c r="F6" s="106" t="s">
        <v>105</v>
      </c>
      <c r="G6" s="106" t="s">
        <v>93</v>
      </c>
      <c r="H6" s="106" t="s">
        <v>94</v>
      </c>
      <c r="I6" s="106" t="s">
        <v>105</v>
      </c>
      <c r="J6" s="106" t="s">
        <v>93</v>
      </c>
      <c r="K6" s="106" t="s">
        <v>94</v>
      </c>
    </row>
    <row r="7" s="103" customFormat="1" ht="30.75" customHeight="1" spans="1:15">
      <c r="A7" s="149" t="s">
        <v>48</v>
      </c>
      <c r="B7" s="149" t="s">
        <v>49</v>
      </c>
      <c r="C7" s="150">
        <v>698.99</v>
      </c>
      <c r="D7" s="150">
        <v>212.8</v>
      </c>
      <c r="E7" s="150">
        <v>486.19</v>
      </c>
      <c r="F7" s="151">
        <v>1197.404068</v>
      </c>
      <c r="G7" s="152">
        <f>G8</f>
        <v>315.464068</v>
      </c>
      <c r="H7" s="153">
        <f>H8</f>
        <v>881.94</v>
      </c>
      <c r="I7" s="168" t="s">
        <v>106</v>
      </c>
      <c r="J7" s="168" t="s">
        <v>107</v>
      </c>
      <c r="K7" s="168" t="s">
        <v>108</v>
      </c>
      <c r="L7" s="169"/>
      <c r="M7" s="169"/>
      <c r="N7" s="169"/>
      <c r="O7" s="169"/>
    </row>
    <row r="8" s="103" customFormat="1" ht="30.75" customHeight="1" spans="1:15">
      <c r="A8" s="149" t="s">
        <v>50</v>
      </c>
      <c r="B8" s="149" t="s">
        <v>51</v>
      </c>
      <c r="C8" s="150">
        <v>698.99</v>
      </c>
      <c r="D8" s="150">
        <v>212.8</v>
      </c>
      <c r="E8" s="150">
        <v>486.19</v>
      </c>
      <c r="F8" s="154">
        <v>1197.404068</v>
      </c>
      <c r="G8" s="152">
        <f>G9+G10</f>
        <v>315.464068</v>
      </c>
      <c r="H8" s="153">
        <f>H9</f>
        <v>881.94</v>
      </c>
      <c r="I8" s="168" t="s">
        <v>106</v>
      </c>
      <c r="J8" s="168" t="s">
        <v>107</v>
      </c>
      <c r="K8" s="168" t="s">
        <v>108</v>
      </c>
      <c r="L8" s="169"/>
      <c r="M8" s="169"/>
      <c r="N8" s="169"/>
      <c r="O8" s="169"/>
    </row>
    <row r="9" s="103" customFormat="1" ht="30.75" customHeight="1" spans="1:15">
      <c r="A9" s="149" t="s">
        <v>52</v>
      </c>
      <c r="B9" s="149" t="s">
        <v>53</v>
      </c>
      <c r="C9" s="150">
        <v>588.95</v>
      </c>
      <c r="D9" s="150">
        <v>102.76</v>
      </c>
      <c r="E9" s="150">
        <v>486.19</v>
      </c>
      <c r="F9" s="154">
        <v>1002.331822</v>
      </c>
      <c r="G9" s="154">
        <v>120.391822</v>
      </c>
      <c r="H9" s="153">
        <v>881.94</v>
      </c>
      <c r="I9" s="168" t="s">
        <v>109</v>
      </c>
      <c r="J9" s="168" t="s">
        <v>110</v>
      </c>
      <c r="K9" s="168" t="s">
        <v>108</v>
      </c>
      <c r="L9" s="169"/>
      <c r="M9" s="169"/>
      <c r="N9" s="169"/>
      <c r="O9" s="169"/>
    </row>
    <row r="10" s="103" customFormat="1" ht="30.75" customHeight="1" spans="1:15">
      <c r="A10" s="149" t="s">
        <v>54</v>
      </c>
      <c r="B10" s="149" t="s">
        <v>55</v>
      </c>
      <c r="C10" s="150">
        <v>110.04</v>
      </c>
      <c r="D10" s="150">
        <v>110.04</v>
      </c>
      <c r="E10" s="150"/>
      <c r="F10" s="154">
        <v>195.072246</v>
      </c>
      <c r="G10" s="155">
        <v>195.072246</v>
      </c>
      <c r="H10" s="153"/>
      <c r="I10" s="168" t="s">
        <v>111</v>
      </c>
      <c r="J10" s="168" t="s">
        <v>111</v>
      </c>
      <c r="K10" s="168"/>
      <c r="L10" s="169"/>
      <c r="M10" s="169"/>
      <c r="N10" s="169"/>
      <c r="O10" s="169"/>
    </row>
    <row r="11" s="103" customFormat="1" ht="30.75" customHeight="1" spans="1:15">
      <c r="A11" s="149" t="s">
        <v>56</v>
      </c>
      <c r="B11" s="149" t="s">
        <v>57</v>
      </c>
      <c r="C11" s="150">
        <v>313.91</v>
      </c>
      <c r="D11" s="150">
        <v>148.85</v>
      </c>
      <c r="E11" s="150">
        <v>165.06</v>
      </c>
      <c r="F11" s="151">
        <v>148.208</v>
      </c>
      <c r="G11" s="156"/>
      <c r="H11" s="157">
        <f>H12+H15</f>
        <v>148.208</v>
      </c>
      <c r="I11" s="168" t="s">
        <v>112</v>
      </c>
      <c r="J11" s="168" t="s">
        <v>113</v>
      </c>
      <c r="K11" s="168" t="s">
        <v>114</v>
      </c>
      <c r="L11" s="169"/>
      <c r="M11" s="169"/>
      <c r="N11" s="169"/>
      <c r="O11" s="169"/>
    </row>
    <row r="12" customFormat="1" ht="30.75" customHeight="1" spans="1:15">
      <c r="A12" s="149" t="s">
        <v>115</v>
      </c>
      <c r="B12" s="149" t="s">
        <v>59</v>
      </c>
      <c r="C12" s="150">
        <v>249.48</v>
      </c>
      <c r="D12" s="150">
        <v>148.85</v>
      </c>
      <c r="E12" s="150">
        <v>100.63</v>
      </c>
      <c r="F12" s="154">
        <v>15.462</v>
      </c>
      <c r="G12" s="153"/>
      <c r="H12" s="152">
        <f>F12</f>
        <v>15.462</v>
      </c>
      <c r="I12" s="168" t="s">
        <v>116</v>
      </c>
      <c r="J12" s="168" t="s">
        <v>113</v>
      </c>
      <c r="K12" s="168" t="s">
        <v>117</v>
      </c>
      <c r="L12" s="169"/>
      <c r="M12" s="169"/>
      <c r="N12" s="169"/>
      <c r="O12" s="170"/>
    </row>
    <row r="13" customFormat="1" ht="30.75" customHeight="1" spans="1:15">
      <c r="A13" s="158" t="s">
        <v>118</v>
      </c>
      <c r="B13" s="159" t="s">
        <v>119</v>
      </c>
      <c r="C13" s="150">
        <v>234.75</v>
      </c>
      <c r="D13" s="150">
        <v>148.85</v>
      </c>
      <c r="E13" s="150">
        <v>85.9</v>
      </c>
      <c r="F13" s="154"/>
      <c r="G13" s="153"/>
      <c r="H13" s="160"/>
      <c r="I13" s="168" t="s">
        <v>113</v>
      </c>
      <c r="J13" s="168" t="s">
        <v>113</v>
      </c>
      <c r="K13" s="168" t="s">
        <v>113</v>
      </c>
      <c r="L13" s="169"/>
      <c r="M13" s="169"/>
      <c r="N13" s="169"/>
      <c r="O13" s="170"/>
    </row>
    <row r="14" ht="30.75" customHeight="1" spans="1:15">
      <c r="A14" s="161" t="s">
        <v>120</v>
      </c>
      <c r="B14" s="149" t="s">
        <v>61</v>
      </c>
      <c r="C14" s="150">
        <v>14.73</v>
      </c>
      <c r="D14" s="150"/>
      <c r="E14" s="150">
        <v>14.73</v>
      </c>
      <c r="F14" s="154">
        <f>F12</f>
        <v>15.462</v>
      </c>
      <c r="G14" s="153"/>
      <c r="H14" s="152">
        <f>H12</f>
        <v>15.462</v>
      </c>
      <c r="I14" s="168" t="s">
        <v>121</v>
      </c>
      <c r="J14" s="168"/>
      <c r="K14" s="168" t="s">
        <v>121</v>
      </c>
      <c r="L14" s="169"/>
      <c r="M14" s="169"/>
      <c r="N14" s="169"/>
      <c r="O14" s="171"/>
    </row>
    <row r="15" ht="30.75" customHeight="1" spans="1:15">
      <c r="A15" s="162" t="s">
        <v>122</v>
      </c>
      <c r="B15" s="149" t="s">
        <v>63</v>
      </c>
      <c r="C15" s="150">
        <v>64.43</v>
      </c>
      <c r="D15" s="150"/>
      <c r="E15" s="150">
        <v>64.43</v>
      </c>
      <c r="F15" s="163">
        <f>F16</f>
        <v>132.746</v>
      </c>
      <c r="G15" s="156"/>
      <c r="H15" s="157">
        <f>H16</f>
        <v>132.746</v>
      </c>
      <c r="I15" s="168" t="s">
        <v>123</v>
      </c>
      <c r="J15" s="168"/>
      <c r="K15" s="168" t="s">
        <v>123</v>
      </c>
      <c r="L15" s="169"/>
      <c r="M15" s="169"/>
      <c r="N15" s="169"/>
      <c r="O15" s="171"/>
    </row>
    <row r="16" ht="30.75" customHeight="1" spans="1:15">
      <c r="A16" s="162" t="s">
        <v>120</v>
      </c>
      <c r="B16" s="149" t="s">
        <v>65</v>
      </c>
      <c r="C16" s="150">
        <v>64.43</v>
      </c>
      <c r="D16" s="150"/>
      <c r="E16" s="150">
        <v>64.43</v>
      </c>
      <c r="F16" s="164">
        <f>H16</f>
        <v>132.746</v>
      </c>
      <c r="G16" s="164"/>
      <c r="H16" s="154">
        <v>132.746</v>
      </c>
      <c r="I16" s="168" t="s">
        <v>123</v>
      </c>
      <c r="J16" s="168"/>
      <c r="K16" s="168" t="s">
        <v>123</v>
      </c>
      <c r="L16" s="169"/>
      <c r="M16" s="169"/>
      <c r="N16" s="169"/>
      <c r="O16" s="171"/>
    </row>
    <row r="17" ht="30.75" customHeight="1" spans="1:15">
      <c r="A17" s="162" t="s">
        <v>66</v>
      </c>
      <c r="B17" s="149" t="s">
        <v>67</v>
      </c>
      <c r="C17" s="150">
        <v>49.86</v>
      </c>
      <c r="D17" s="150">
        <v>49.86</v>
      </c>
      <c r="E17" s="150"/>
      <c r="F17" s="151">
        <v>45.533264</v>
      </c>
      <c r="G17" s="152">
        <f>F17</f>
        <v>45.533264</v>
      </c>
      <c r="H17" s="153"/>
      <c r="I17" s="168" t="s">
        <v>124</v>
      </c>
      <c r="J17" s="168" t="s">
        <v>124</v>
      </c>
      <c r="K17" s="168"/>
      <c r="L17" s="169"/>
      <c r="M17" s="169"/>
      <c r="N17" s="169"/>
      <c r="O17" s="171"/>
    </row>
    <row r="18" ht="30.75" customHeight="1" spans="1:15">
      <c r="A18" s="162" t="s">
        <v>125</v>
      </c>
      <c r="B18" s="149" t="s">
        <v>69</v>
      </c>
      <c r="C18" s="150">
        <v>49.86</v>
      </c>
      <c r="D18" s="150">
        <v>49.86</v>
      </c>
      <c r="E18" s="150"/>
      <c r="F18" s="163">
        <v>45.533264</v>
      </c>
      <c r="G18" s="157">
        <f>F18</f>
        <v>45.533264</v>
      </c>
      <c r="H18" s="153"/>
      <c r="I18" s="168" t="s">
        <v>124</v>
      </c>
      <c r="J18" s="168" t="s">
        <v>124</v>
      </c>
      <c r="K18" s="168"/>
      <c r="L18" s="169"/>
      <c r="M18" s="169"/>
      <c r="N18" s="169"/>
      <c r="O18" s="171"/>
    </row>
    <row r="19" ht="30.75" customHeight="1" spans="1:15">
      <c r="A19" s="162" t="s">
        <v>52</v>
      </c>
      <c r="B19" s="149" t="s">
        <v>71</v>
      </c>
      <c r="C19" s="150">
        <v>1.96</v>
      </c>
      <c r="D19" s="150">
        <v>1.96</v>
      </c>
      <c r="E19" s="150"/>
      <c r="F19" s="164">
        <v>2.7596</v>
      </c>
      <c r="G19" s="164">
        <v>2.7596</v>
      </c>
      <c r="H19" s="153"/>
      <c r="I19" s="168" t="s">
        <v>126</v>
      </c>
      <c r="J19" s="168" t="s">
        <v>127</v>
      </c>
      <c r="K19" s="168"/>
      <c r="L19" s="169"/>
      <c r="M19" s="169"/>
      <c r="N19" s="169"/>
      <c r="O19" s="171"/>
    </row>
    <row r="20" ht="30.75" customHeight="1" spans="1:15">
      <c r="A20" s="162" t="s">
        <v>128</v>
      </c>
      <c r="B20" s="149" t="s">
        <v>73</v>
      </c>
      <c r="C20" s="150">
        <v>47.9</v>
      </c>
      <c r="D20" s="150">
        <v>47.9</v>
      </c>
      <c r="E20" s="150"/>
      <c r="F20" s="164">
        <v>42.773664</v>
      </c>
      <c r="G20" s="164">
        <v>42.773664</v>
      </c>
      <c r="H20" s="153"/>
      <c r="I20" s="168" t="s">
        <v>129</v>
      </c>
      <c r="J20" s="168" t="s">
        <v>129</v>
      </c>
      <c r="K20" s="168"/>
      <c r="L20" s="169"/>
      <c r="M20" s="169"/>
      <c r="N20" s="169"/>
      <c r="O20" s="171"/>
    </row>
    <row r="21" ht="30.75" customHeight="1" spans="1:15">
      <c r="A21" s="162" t="s">
        <v>74</v>
      </c>
      <c r="B21" s="149" t="s">
        <v>75</v>
      </c>
      <c r="C21" s="150">
        <v>21.96</v>
      </c>
      <c r="D21" s="150">
        <v>21.96</v>
      </c>
      <c r="E21" s="150"/>
      <c r="F21" s="165">
        <v>20.089585</v>
      </c>
      <c r="G21" s="152">
        <f>F21</f>
        <v>20.089585</v>
      </c>
      <c r="H21" s="153"/>
      <c r="I21" s="168" t="s">
        <v>130</v>
      </c>
      <c r="J21" s="168" t="s">
        <v>130</v>
      </c>
      <c r="K21" s="168"/>
      <c r="L21" s="169"/>
      <c r="M21" s="169"/>
      <c r="N21" s="169"/>
      <c r="O21" s="171"/>
    </row>
    <row r="22" ht="30.75" customHeight="1" spans="1:15">
      <c r="A22" s="162" t="s">
        <v>131</v>
      </c>
      <c r="B22" s="149" t="s">
        <v>77</v>
      </c>
      <c r="C22" s="150">
        <v>21.96</v>
      </c>
      <c r="D22" s="150">
        <v>21.96</v>
      </c>
      <c r="E22" s="150"/>
      <c r="F22" s="164">
        <v>20.089585</v>
      </c>
      <c r="G22" s="152">
        <f>F22</f>
        <v>20.089585</v>
      </c>
      <c r="H22" s="153"/>
      <c r="I22" s="168" t="s">
        <v>130</v>
      </c>
      <c r="J22" s="168" t="s">
        <v>130</v>
      </c>
      <c r="K22" s="168"/>
      <c r="L22" s="169"/>
      <c r="M22" s="169"/>
      <c r="N22" s="169"/>
      <c r="O22" s="171"/>
    </row>
    <row r="23" ht="30.75" customHeight="1" spans="1:15">
      <c r="A23" s="162" t="s">
        <v>52</v>
      </c>
      <c r="B23" s="149" t="s">
        <v>79</v>
      </c>
      <c r="C23" s="150">
        <v>5.41</v>
      </c>
      <c r="D23" s="150">
        <v>5.41</v>
      </c>
      <c r="E23" s="150"/>
      <c r="F23" s="164">
        <v>5.877697</v>
      </c>
      <c r="G23" s="164">
        <v>5.877697</v>
      </c>
      <c r="H23" s="153"/>
      <c r="I23" s="168" t="s">
        <v>132</v>
      </c>
      <c r="J23" s="168" t="s">
        <v>132</v>
      </c>
      <c r="K23" s="168"/>
      <c r="L23" s="169"/>
      <c r="M23" s="169"/>
      <c r="N23" s="169"/>
      <c r="O23" s="171"/>
    </row>
    <row r="24" ht="30.75" customHeight="1" spans="1:15">
      <c r="A24" s="162" t="s">
        <v>133</v>
      </c>
      <c r="B24" s="149" t="s">
        <v>81</v>
      </c>
      <c r="C24" s="150">
        <v>14.05</v>
      </c>
      <c r="D24" s="150">
        <v>14.05</v>
      </c>
      <c r="E24" s="150"/>
      <c r="F24" s="164">
        <v>11.499105</v>
      </c>
      <c r="G24" s="164">
        <v>11.499105</v>
      </c>
      <c r="H24" s="153"/>
      <c r="I24" s="168" t="s">
        <v>134</v>
      </c>
      <c r="J24" s="168" t="s">
        <v>134</v>
      </c>
      <c r="K24" s="168"/>
      <c r="L24" s="169"/>
      <c r="M24" s="169"/>
      <c r="N24" s="169"/>
      <c r="O24" s="171"/>
    </row>
    <row r="25" ht="30.75" customHeight="1" spans="1:15">
      <c r="A25" s="162" t="s">
        <v>135</v>
      </c>
      <c r="B25" s="149" t="s">
        <v>83</v>
      </c>
      <c r="C25" s="150">
        <v>2.5</v>
      </c>
      <c r="D25" s="150">
        <v>2.5</v>
      </c>
      <c r="E25" s="150"/>
      <c r="F25" s="164">
        <v>2.712783</v>
      </c>
      <c r="G25" s="164">
        <v>2.712783</v>
      </c>
      <c r="H25" s="153"/>
      <c r="I25" s="168" t="s">
        <v>136</v>
      </c>
      <c r="J25" s="168" t="s">
        <v>136</v>
      </c>
      <c r="K25" s="168"/>
      <c r="L25" s="169"/>
      <c r="M25" s="169"/>
      <c r="N25" s="169"/>
      <c r="O25" s="171"/>
    </row>
    <row r="26" ht="30.75" customHeight="1" spans="1:15">
      <c r="A26" s="162" t="s">
        <v>84</v>
      </c>
      <c r="B26" s="149" t="s">
        <v>85</v>
      </c>
      <c r="C26" s="150">
        <v>35.92</v>
      </c>
      <c r="D26" s="150">
        <v>35.92</v>
      </c>
      <c r="E26" s="150"/>
      <c r="F26" s="165">
        <v>43.118934</v>
      </c>
      <c r="G26" s="152">
        <f>F26</f>
        <v>43.118934</v>
      </c>
      <c r="H26" s="153"/>
      <c r="I26" s="168" t="s">
        <v>137</v>
      </c>
      <c r="J26" s="168" t="s">
        <v>137</v>
      </c>
      <c r="K26" s="168"/>
      <c r="L26" s="169"/>
      <c r="M26" s="169"/>
      <c r="N26" s="169"/>
      <c r="O26" s="171"/>
    </row>
    <row r="27" ht="30.75" customHeight="1" spans="1:15">
      <c r="A27" s="162" t="s">
        <v>138</v>
      </c>
      <c r="B27" s="149" t="s">
        <v>87</v>
      </c>
      <c r="C27" s="150">
        <v>35.92</v>
      </c>
      <c r="D27" s="150">
        <v>35.92</v>
      </c>
      <c r="E27" s="150"/>
      <c r="F27" s="164">
        <v>43.118934</v>
      </c>
      <c r="G27" s="152">
        <f>F27</f>
        <v>43.118934</v>
      </c>
      <c r="H27" s="153"/>
      <c r="I27" s="168" t="s">
        <v>137</v>
      </c>
      <c r="J27" s="168" t="s">
        <v>137</v>
      </c>
      <c r="K27" s="168"/>
      <c r="L27" s="169"/>
      <c r="M27" s="169"/>
      <c r="N27" s="169"/>
      <c r="O27" s="171"/>
    </row>
    <row r="28" ht="30.75" customHeight="1" spans="1:15">
      <c r="A28" s="162" t="s">
        <v>52</v>
      </c>
      <c r="B28" s="149" t="s">
        <v>89</v>
      </c>
      <c r="C28" s="150">
        <v>35.92</v>
      </c>
      <c r="D28" s="150">
        <v>35.92</v>
      </c>
      <c r="E28" s="150"/>
      <c r="F28" s="164">
        <v>43.118934</v>
      </c>
      <c r="G28" s="164">
        <v>43.118934</v>
      </c>
      <c r="H28" s="153"/>
      <c r="I28" s="168" t="s">
        <v>137</v>
      </c>
      <c r="J28" s="168" t="s">
        <v>137</v>
      </c>
      <c r="K28" s="168"/>
      <c r="L28" s="169"/>
      <c r="M28" s="169"/>
      <c r="N28" s="169"/>
      <c r="O28" s="171"/>
    </row>
    <row r="29" ht="30.75" customHeight="1" spans="1:15">
      <c r="A29" s="166" t="s">
        <v>139</v>
      </c>
      <c r="B29" s="167"/>
      <c r="C29" s="150">
        <v>1120.64</v>
      </c>
      <c r="D29" s="150">
        <v>469.39</v>
      </c>
      <c r="E29" s="150">
        <v>651.25</v>
      </c>
      <c r="F29" s="152">
        <f>G29+H29</f>
        <v>1454.353851</v>
      </c>
      <c r="G29" s="152">
        <f>G7+G11+G17+G21+G26</f>
        <v>424.205851</v>
      </c>
      <c r="H29" s="152">
        <f>H7+H11+H17+H21+H26</f>
        <v>1030.148</v>
      </c>
      <c r="I29" s="168" t="s">
        <v>140</v>
      </c>
      <c r="J29" s="168" t="s">
        <v>141</v>
      </c>
      <c r="K29" s="168" t="s">
        <v>142</v>
      </c>
      <c r="L29" s="169"/>
      <c r="M29" s="169"/>
      <c r="N29" s="169"/>
      <c r="O29" s="171"/>
    </row>
  </sheetData>
  <mergeCells count="7">
    <mergeCell ref="A3:K3"/>
    <mergeCell ref="J4:K4"/>
    <mergeCell ref="A5:B5"/>
    <mergeCell ref="C5:E5"/>
    <mergeCell ref="F5:H5"/>
    <mergeCell ref="I5:K5"/>
    <mergeCell ref="A29:B29"/>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7"/>
  <sheetViews>
    <sheetView topLeftCell="A43" workbookViewId="0">
      <selection activeCell="G7" sqref="G7"/>
    </sheetView>
  </sheetViews>
  <sheetFormatPr defaultColWidth="9" defaultRowHeight="14.25" outlineLevelCol="4"/>
  <cols>
    <col min="1" max="1" width="38.375" customWidth="1"/>
    <col min="2" max="2" width="18.125" customWidth="1"/>
    <col min="3" max="3" width="22.125" customWidth="1"/>
  </cols>
  <sheetData>
    <row r="1" ht="19.5" customHeight="1" spans="1:3">
      <c r="A1" s="133" t="s">
        <v>143</v>
      </c>
      <c r="B1" s="134"/>
      <c r="C1" s="134"/>
    </row>
    <row r="2" ht="44.25" customHeight="1" spans="1:5">
      <c r="A2" s="135" t="s">
        <v>144</v>
      </c>
      <c r="B2" s="135"/>
      <c r="C2" s="135"/>
      <c r="D2" s="116"/>
      <c r="E2" s="116"/>
    </row>
    <row r="3" ht="20.25" customHeight="1" spans="3:3">
      <c r="C3" s="136" t="s">
        <v>2</v>
      </c>
    </row>
    <row r="4" ht="22.5" customHeight="1" spans="1:3">
      <c r="A4" s="137" t="s">
        <v>145</v>
      </c>
      <c r="B4" s="137" t="s">
        <v>6</v>
      </c>
      <c r="C4" s="137" t="s">
        <v>146</v>
      </c>
    </row>
    <row r="5" ht="22.5" customHeight="1" spans="1:3">
      <c r="A5" s="138" t="s">
        <v>147</v>
      </c>
      <c r="B5" s="139">
        <v>394.607983</v>
      </c>
      <c r="C5" s="138"/>
    </row>
    <row r="6" ht="22.5" customHeight="1" spans="1:3">
      <c r="A6" s="138" t="s">
        <v>148</v>
      </c>
      <c r="B6" s="139">
        <v>162.0648</v>
      </c>
      <c r="C6" s="138"/>
    </row>
    <row r="7" ht="22.5" customHeight="1" spans="1:3">
      <c r="A7" s="138" t="s">
        <v>149</v>
      </c>
      <c r="B7" s="139">
        <v>51.1032</v>
      </c>
      <c r="C7" s="138"/>
    </row>
    <row r="8" ht="22.5" customHeight="1" spans="1:3">
      <c r="A8" s="138" t="s">
        <v>150</v>
      </c>
      <c r="B8" s="139">
        <v>4.5241</v>
      </c>
      <c r="C8" s="138"/>
    </row>
    <row r="9" ht="22.5" customHeight="1" spans="1:3">
      <c r="A9" s="138" t="s">
        <v>151</v>
      </c>
      <c r="B9" s="139">
        <v>70.7633</v>
      </c>
      <c r="C9" s="138"/>
    </row>
    <row r="10" ht="22.5" customHeight="1" spans="1:3">
      <c r="A10" s="138" t="s">
        <v>152</v>
      </c>
      <c r="B10" s="139">
        <v>42.773664</v>
      </c>
      <c r="C10" s="138"/>
    </row>
    <row r="11" ht="22.5" customHeight="1" spans="1:3">
      <c r="A11" s="138" t="s">
        <v>153</v>
      </c>
      <c r="B11" s="139">
        <v>17.376802</v>
      </c>
      <c r="C11" s="138"/>
    </row>
    <row r="12" ht="22.5" customHeight="1" spans="1:3">
      <c r="A12" s="138" t="s">
        <v>154</v>
      </c>
      <c r="B12" s="139">
        <v>2.712783</v>
      </c>
      <c r="C12" s="138"/>
    </row>
    <row r="13" ht="22.5" customHeight="1" spans="1:3">
      <c r="A13" s="138" t="s">
        <v>155</v>
      </c>
      <c r="B13" s="139">
        <v>0.1704</v>
      </c>
      <c r="C13" s="138"/>
    </row>
    <row r="14" ht="22.5" customHeight="1" spans="1:3">
      <c r="A14" s="140" t="s">
        <v>156</v>
      </c>
      <c r="B14" s="141">
        <v>43.118934</v>
      </c>
      <c r="C14" s="140"/>
    </row>
    <row r="15" ht="22.5" customHeight="1" spans="1:3">
      <c r="A15" s="138" t="s">
        <v>157</v>
      </c>
      <c r="B15" s="142">
        <v>26.853868</v>
      </c>
      <c r="C15" s="138"/>
    </row>
    <row r="16" ht="22.5" customHeight="1" spans="1:3">
      <c r="A16" s="138" t="s">
        <v>158</v>
      </c>
      <c r="B16" s="142">
        <v>1.5</v>
      </c>
      <c r="C16" s="138"/>
    </row>
    <row r="17" ht="22.5" customHeight="1" spans="1:3">
      <c r="A17" s="138" t="s">
        <v>159</v>
      </c>
      <c r="B17" s="142">
        <v>1</v>
      </c>
      <c r="C17" s="138"/>
    </row>
    <row r="18" ht="22.5" customHeight="1" spans="1:3">
      <c r="A18" s="138" t="s">
        <v>160</v>
      </c>
      <c r="B18" s="142"/>
      <c r="C18" s="138"/>
    </row>
    <row r="19" ht="22.5" customHeight="1" spans="1:3">
      <c r="A19" s="138" t="s">
        <v>161</v>
      </c>
      <c r="B19" s="142"/>
      <c r="C19" s="138"/>
    </row>
    <row r="20" ht="22.5" customHeight="1" spans="1:3">
      <c r="A20" s="138" t="s">
        <v>162</v>
      </c>
      <c r="B20" s="142"/>
      <c r="C20" s="138"/>
    </row>
    <row r="21" ht="22.5" customHeight="1" spans="1:3">
      <c r="A21" s="138" t="s">
        <v>163</v>
      </c>
      <c r="B21" s="142"/>
      <c r="C21" s="138"/>
    </row>
    <row r="22" ht="22.5" customHeight="1" spans="1:3">
      <c r="A22" s="138" t="s">
        <v>164</v>
      </c>
      <c r="B22" s="142">
        <v>1</v>
      </c>
      <c r="C22" s="138"/>
    </row>
    <row r="23" ht="22.5" customHeight="1" spans="1:3">
      <c r="A23" s="138" t="s">
        <v>165</v>
      </c>
      <c r="B23" s="142"/>
      <c r="C23" s="138"/>
    </row>
    <row r="24" ht="22.5" customHeight="1" spans="1:3">
      <c r="A24" s="138" t="s">
        <v>166</v>
      </c>
      <c r="B24" s="142"/>
      <c r="C24" s="138"/>
    </row>
    <row r="25" ht="22.5" customHeight="1" spans="1:3">
      <c r="A25" s="138" t="s">
        <v>167</v>
      </c>
      <c r="B25" s="142">
        <v>1.2</v>
      </c>
      <c r="C25" s="138"/>
    </row>
    <row r="26" ht="22.5" customHeight="1" spans="1:3">
      <c r="A26" s="138" t="s">
        <v>168</v>
      </c>
      <c r="B26" s="142"/>
      <c r="C26" s="138"/>
    </row>
    <row r="27" ht="22.5" customHeight="1" spans="1:3">
      <c r="A27" s="138" t="s">
        <v>169</v>
      </c>
      <c r="B27" s="142">
        <v>0.6</v>
      </c>
      <c r="C27" s="138"/>
    </row>
    <row r="28" ht="22.5" customHeight="1" spans="1:3">
      <c r="A28" s="138" t="s">
        <v>170</v>
      </c>
      <c r="B28" s="142"/>
      <c r="C28" s="138"/>
    </row>
    <row r="29" ht="22.5" customHeight="1" spans="1:3">
      <c r="A29" s="138" t="s">
        <v>171</v>
      </c>
      <c r="B29" s="142"/>
      <c r="C29" s="138"/>
    </row>
    <row r="30" ht="22.5" customHeight="1" spans="1:3">
      <c r="A30" s="138" t="s">
        <v>172</v>
      </c>
      <c r="B30" s="143">
        <v>0.848</v>
      </c>
      <c r="C30" s="138"/>
    </row>
    <row r="31" ht="22.5" customHeight="1" spans="1:3">
      <c r="A31" s="138" t="s">
        <v>173</v>
      </c>
      <c r="B31" s="44"/>
      <c r="C31" s="44"/>
    </row>
    <row r="32" ht="22.5" customHeight="1" spans="1:3">
      <c r="A32" s="138" t="s">
        <v>174</v>
      </c>
      <c r="B32" s="44"/>
      <c r="C32" s="44"/>
    </row>
    <row r="33" ht="22.5" customHeight="1" spans="1:3">
      <c r="A33" s="138" t="s">
        <v>175</v>
      </c>
      <c r="B33" s="44"/>
      <c r="C33" s="44"/>
    </row>
    <row r="34" ht="22.5" customHeight="1" spans="1:3">
      <c r="A34" s="138" t="s">
        <v>176</v>
      </c>
      <c r="B34" s="44"/>
      <c r="C34" s="44"/>
    </row>
    <row r="35" ht="22.5" customHeight="1" spans="1:3">
      <c r="A35" s="138" t="s">
        <v>177</v>
      </c>
      <c r="B35" s="44"/>
      <c r="C35" s="44"/>
    </row>
    <row r="36" ht="22.5" customHeight="1" spans="1:3">
      <c r="A36" s="138" t="s">
        <v>178</v>
      </c>
      <c r="B36" s="44"/>
      <c r="C36" s="44"/>
    </row>
    <row r="37" ht="22.5" customHeight="1" spans="1:3">
      <c r="A37" s="138" t="s">
        <v>179</v>
      </c>
      <c r="B37" s="44"/>
      <c r="C37" s="44"/>
    </row>
    <row r="38" ht="22.5" customHeight="1" spans="1:3">
      <c r="A38" s="138" t="s">
        <v>180</v>
      </c>
      <c r="B38" s="44"/>
      <c r="C38" s="44"/>
    </row>
    <row r="39" ht="22.5" customHeight="1" spans="1:3">
      <c r="A39" s="138" t="s">
        <v>181</v>
      </c>
      <c r="B39" s="44"/>
      <c r="C39" s="44"/>
    </row>
    <row r="40" ht="22.5" customHeight="1" spans="1:3">
      <c r="A40" s="138" t="s">
        <v>182</v>
      </c>
      <c r="B40" s="44"/>
      <c r="C40" s="44"/>
    </row>
    <row r="41" ht="22.5" customHeight="1" spans="1:3">
      <c r="A41" s="138" t="s">
        <v>183</v>
      </c>
      <c r="B41" s="44"/>
      <c r="C41" s="44"/>
    </row>
    <row r="42" ht="22.5" customHeight="1" spans="1:3">
      <c r="A42" s="144" t="s">
        <v>184</v>
      </c>
      <c r="B42" s="44">
        <v>3.5</v>
      </c>
      <c r="C42" s="44"/>
    </row>
    <row r="43" ht="22.5" customHeight="1" spans="1:3">
      <c r="A43" s="138" t="s">
        <v>158</v>
      </c>
      <c r="B43" s="44"/>
      <c r="C43" s="44"/>
    </row>
    <row r="44" ht="22.5" customHeight="1" spans="1:3">
      <c r="A44" s="138" t="s">
        <v>159</v>
      </c>
      <c r="B44" s="44"/>
      <c r="C44" s="44"/>
    </row>
    <row r="45" ht="22.5" customHeight="1" spans="1:3">
      <c r="A45" s="138" t="s">
        <v>164</v>
      </c>
      <c r="B45" s="44"/>
      <c r="C45" s="44"/>
    </row>
    <row r="46" ht="22.5" customHeight="1" spans="1:3">
      <c r="A46" s="138" t="s">
        <v>167</v>
      </c>
      <c r="B46" s="44"/>
      <c r="C46" s="44"/>
    </row>
    <row r="47" ht="22.5" customHeight="1" spans="1:3">
      <c r="A47" s="138" t="s">
        <v>169</v>
      </c>
      <c r="B47" s="44"/>
      <c r="C47" s="44"/>
    </row>
    <row r="48" ht="22.5" customHeight="1" spans="1:3">
      <c r="A48" s="138" t="s">
        <v>172</v>
      </c>
      <c r="B48" s="44"/>
      <c r="C48" s="44"/>
    </row>
    <row r="49" ht="22.5" customHeight="1" spans="1:3">
      <c r="A49" s="138" t="s">
        <v>177</v>
      </c>
      <c r="B49" s="44"/>
      <c r="C49" s="44"/>
    </row>
    <row r="50" ht="22.5" customHeight="1" spans="1:3">
      <c r="A50" s="138" t="s">
        <v>178</v>
      </c>
      <c r="B50" s="44"/>
      <c r="C50" s="44"/>
    </row>
    <row r="51" ht="22.5" customHeight="1" spans="1:3">
      <c r="A51" s="138" t="s">
        <v>180</v>
      </c>
      <c r="B51" s="145">
        <v>5.495868</v>
      </c>
      <c r="C51" s="44"/>
    </row>
    <row r="52" ht="22.5" customHeight="1" spans="1:3">
      <c r="A52" s="138" t="s">
        <v>181</v>
      </c>
      <c r="B52" s="44">
        <v>1.6</v>
      </c>
      <c r="C52" s="44"/>
    </row>
    <row r="53" ht="22.5" customHeight="1" spans="1:3">
      <c r="A53" s="138" t="s">
        <v>182</v>
      </c>
      <c r="B53" s="44">
        <v>10.11</v>
      </c>
      <c r="C53" s="44"/>
    </row>
    <row r="54" ht="22.5" customHeight="1" spans="1:3">
      <c r="A54" s="144" t="s">
        <v>184</v>
      </c>
      <c r="B54" s="44"/>
      <c r="C54" s="44"/>
    </row>
    <row r="55" ht="22.5" customHeight="1" spans="1:3">
      <c r="A55" s="138" t="s">
        <v>185</v>
      </c>
      <c r="B55" s="146">
        <v>2.744</v>
      </c>
      <c r="C55" s="44"/>
    </row>
    <row r="56" ht="22.5" customHeight="1" spans="1:3">
      <c r="A56" s="138" t="s">
        <v>186</v>
      </c>
      <c r="B56" s="145">
        <v>2.744</v>
      </c>
      <c r="C56" s="44"/>
    </row>
    <row r="57" ht="22.5" customHeight="1" spans="1:3">
      <c r="A57" s="137" t="s">
        <v>139</v>
      </c>
      <c r="B57" s="147">
        <f>B5+B15+B55</f>
        <v>424.205851</v>
      </c>
      <c r="C57" s="44"/>
    </row>
  </sheetData>
  <mergeCells count="1">
    <mergeCell ref="A2:C2"/>
  </mergeCells>
  <printOptions horizontalCentered="1"/>
  <pageMargins left="0.590277777777778" right="0.590277777777778" top="0.786805555555556" bottom="0.590277777777778" header="0.511805555555556" footer="0.51180555555555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D7" sqref="D7"/>
    </sheetView>
  </sheetViews>
  <sheetFormatPr defaultColWidth="9" defaultRowHeight="14.25" outlineLevelCol="1"/>
  <cols>
    <col min="1" max="1" width="56.875" customWidth="1"/>
    <col min="2" max="2" width="60.375" customWidth="1"/>
  </cols>
  <sheetData>
    <row r="1" ht="23.25" customHeight="1" spans="1:1">
      <c r="A1" s="105" t="s">
        <v>187</v>
      </c>
    </row>
    <row r="2" ht="19.5" customHeight="1" spans="1:2">
      <c r="A2" s="119"/>
      <c r="B2" s="120"/>
    </row>
    <row r="3" ht="30" customHeight="1" spans="1:2">
      <c r="A3" s="121" t="s">
        <v>188</v>
      </c>
      <c r="B3" s="121"/>
    </row>
    <row r="4" ht="16.5" customHeight="1" spans="1:2">
      <c r="A4" s="122"/>
      <c r="B4" s="123" t="s">
        <v>2</v>
      </c>
    </row>
    <row r="5" ht="38.25" customHeight="1" spans="1:2">
      <c r="A5" s="124" t="s">
        <v>5</v>
      </c>
      <c r="B5" s="124" t="s">
        <v>103</v>
      </c>
    </row>
    <row r="6" ht="38.25" customHeight="1" spans="1:2">
      <c r="A6" s="125" t="s">
        <v>189</v>
      </c>
      <c r="B6" s="126">
        <v>1.6</v>
      </c>
    </row>
    <row r="7" ht="38.25" customHeight="1" spans="1:2">
      <c r="A7" s="110" t="s">
        <v>190</v>
      </c>
      <c r="B7" s="126"/>
    </row>
    <row r="8" ht="38.25" customHeight="1" spans="1:2">
      <c r="A8" s="110" t="s">
        <v>191</v>
      </c>
      <c r="B8" s="126"/>
    </row>
    <row r="9" ht="38.25" customHeight="1" spans="1:2">
      <c r="A9" s="127" t="s">
        <v>192</v>
      </c>
      <c r="B9" s="128">
        <f>B10</f>
        <v>1.6</v>
      </c>
    </row>
    <row r="10" ht="38.25" customHeight="1" spans="1:2">
      <c r="A10" s="129" t="s">
        <v>193</v>
      </c>
      <c r="B10" s="128">
        <v>1.6</v>
      </c>
    </row>
    <row r="11" ht="38.25" customHeight="1" spans="1:2">
      <c r="A11" s="130" t="s">
        <v>194</v>
      </c>
      <c r="B11" s="131"/>
    </row>
    <row r="12" ht="91.5" customHeight="1" spans="1:2">
      <c r="A12" s="132" t="s">
        <v>195</v>
      </c>
      <c r="B12" s="132"/>
    </row>
  </sheetData>
  <mergeCells count="2">
    <mergeCell ref="A3:B3"/>
    <mergeCell ref="A12:B12"/>
  </mergeCells>
  <printOptions horizontalCentered="1"/>
  <pageMargins left="0.590277777777778" right="0.590277777777778" top="0.786805555555556" bottom="0.590277777777778" header="0.511805555555556" footer="0.511805555555556"/>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showGridLines="0" showZeros="0" topLeftCell="A4" workbookViewId="0">
      <selection activeCell="A7" sqref="A7:A16"/>
    </sheetView>
  </sheetViews>
  <sheetFormatPr defaultColWidth="6.875" defaultRowHeight="14.25" outlineLevelCol="6"/>
  <cols>
    <col min="1" max="2" width="38.75" style="95" customWidth="1"/>
    <col min="3" max="3" width="41.625" style="95" customWidth="1"/>
    <col min="4" max="7" width="9.875" style="95" customWidth="1"/>
    <col min="8" max="16380" width="6.875" style="95"/>
  </cols>
  <sheetData>
    <row r="1" ht="16.5" customHeight="1" spans="1:7">
      <c r="A1" s="61" t="s">
        <v>196</v>
      </c>
      <c r="B1" s="62"/>
      <c r="C1" s="62"/>
      <c r="D1" s="62"/>
      <c r="E1" s="62"/>
      <c r="F1" s="102"/>
      <c r="G1" s="102"/>
    </row>
    <row r="2" ht="16.5" customHeight="1" spans="1:7">
      <c r="A2" s="62"/>
      <c r="B2" s="62"/>
      <c r="C2" s="62"/>
      <c r="D2" s="62"/>
      <c r="E2" s="62"/>
      <c r="F2" s="102"/>
      <c r="G2" s="102"/>
    </row>
    <row r="3" ht="29.25" customHeight="1" spans="1:7">
      <c r="A3" s="104" t="s">
        <v>197</v>
      </c>
      <c r="B3" s="104"/>
      <c r="C3" s="104"/>
      <c r="D3" s="116"/>
      <c r="E3" s="116"/>
      <c r="F3" s="116"/>
      <c r="G3" s="116"/>
    </row>
    <row r="4" ht="26.25" customHeight="1" spans="1:7">
      <c r="A4" s="105"/>
      <c r="B4" s="105"/>
      <c r="C4" s="117" t="s">
        <v>2</v>
      </c>
      <c r="D4" s="105"/>
      <c r="E4" s="105"/>
      <c r="F4" s="117"/>
      <c r="G4" s="117"/>
    </row>
    <row r="5" ht="29.1" customHeight="1" spans="1:3">
      <c r="A5" s="106" t="s">
        <v>41</v>
      </c>
      <c r="B5" s="106"/>
      <c r="C5" s="118" t="s">
        <v>198</v>
      </c>
    </row>
    <row r="6" ht="29.1" customHeight="1" spans="1:3">
      <c r="A6" s="106" t="s">
        <v>46</v>
      </c>
      <c r="B6" s="106" t="s">
        <v>47</v>
      </c>
      <c r="C6" s="118"/>
    </row>
    <row r="7" ht="29.1" customHeight="1" spans="1:3">
      <c r="A7" s="107"/>
      <c r="C7" s="114"/>
    </row>
    <row r="8" ht="29.1" customHeight="1" spans="1:3">
      <c r="A8" s="107"/>
      <c r="B8" s="108"/>
      <c r="C8" s="114"/>
    </row>
    <row r="9" ht="29.1" customHeight="1" spans="1:3">
      <c r="A9" s="107"/>
      <c r="B9" s="108"/>
      <c r="C9" s="114"/>
    </row>
    <row r="10" ht="29.1" customHeight="1" spans="1:3">
      <c r="A10" s="107"/>
      <c r="B10" s="108"/>
      <c r="C10" s="114"/>
    </row>
    <row r="11" ht="29.1" customHeight="1" spans="1:3">
      <c r="A11" s="107"/>
      <c r="B11" s="108"/>
      <c r="C11" s="114"/>
    </row>
    <row r="12" ht="29.1" customHeight="1" spans="1:3">
      <c r="A12" s="107"/>
      <c r="B12" s="109"/>
      <c r="C12" s="115"/>
    </row>
    <row r="13" ht="29.1" customHeight="1" spans="1:3">
      <c r="A13" s="107"/>
      <c r="B13" s="110"/>
      <c r="C13" s="110"/>
    </row>
    <row r="14" ht="29.1" customHeight="1" spans="1:3">
      <c r="A14" s="107"/>
      <c r="B14" s="108"/>
      <c r="C14" s="110"/>
    </row>
    <row r="15" ht="29.1" customHeight="1" spans="1:3">
      <c r="A15" s="107"/>
      <c r="B15" s="108"/>
      <c r="C15" s="110"/>
    </row>
    <row r="16" ht="29.1" customHeight="1" spans="1:3">
      <c r="A16" s="107"/>
      <c r="B16" s="108"/>
      <c r="C16" s="110"/>
    </row>
    <row r="17" ht="29.1" customHeight="1" spans="1:3">
      <c r="A17" s="111" t="s">
        <v>90</v>
      </c>
      <c r="B17" s="112"/>
      <c r="C17" s="110"/>
    </row>
  </sheetData>
  <mergeCells count="5">
    <mergeCell ref="A3:C3"/>
    <mergeCell ref="F4:G4"/>
    <mergeCell ref="A5:B5"/>
    <mergeCell ref="A17:B17"/>
    <mergeCell ref="C5:C6"/>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topLeftCell="A5" workbookViewId="0">
      <selection activeCell="A7" sqref="A7:A16"/>
    </sheetView>
  </sheetViews>
  <sheetFormatPr defaultColWidth="6.875" defaultRowHeight="11.25"/>
  <cols>
    <col min="1" max="1" width="18.125" style="95" customWidth="1"/>
    <col min="2" max="2" width="15.375" style="95" customWidth="1"/>
    <col min="3" max="11" width="9.875" style="95" customWidth="1"/>
    <col min="12" max="16384" width="6.875" style="95"/>
  </cols>
  <sheetData>
    <row r="1" ht="16.5" customHeight="1" spans="1:11">
      <c r="A1" s="61" t="s">
        <v>199</v>
      </c>
      <c r="B1" s="62"/>
      <c r="C1" s="62"/>
      <c r="D1" s="62"/>
      <c r="E1" s="62"/>
      <c r="F1" s="62"/>
      <c r="G1" s="62"/>
      <c r="H1" s="62"/>
      <c r="I1" s="62"/>
      <c r="J1" s="102"/>
      <c r="K1" s="102"/>
    </row>
    <row r="2" ht="16.5" customHeight="1" spans="1:11">
      <c r="A2" s="62"/>
      <c r="B2" s="62"/>
      <c r="C2" s="62"/>
      <c r="D2" s="62"/>
      <c r="E2" s="62"/>
      <c r="F2" s="62"/>
      <c r="G2" s="62"/>
      <c r="H2" s="62"/>
      <c r="I2" s="62"/>
      <c r="J2" s="102"/>
      <c r="K2" s="102"/>
    </row>
    <row r="3" ht="29.25" customHeight="1" spans="1:11">
      <c r="A3" s="104" t="s">
        <v>200</v>
      </c>
      <c r="B3" s="104"/>
      <c r="C3" s="104"/>
      <c r="D3" s="104"/>
      <c r="E3" s="104"/>
      <c r="F3" s="104"/>
      <c r="G3" s="104"/>
      <c r="H3" s="104"/>
      <c r="I3" s="104"/>
      <c r="J3" s="104"/>
      <c r="K3" s="104"/>
    </row>
    <row r="4" ht="26.25" customHeight="1" spans="1:11">
      <c r="A4" s="105"/>
      <c r="B4" s="105"/>
      <c r="C4" s="105"/>
      <c r="D4" s="105"/>
      <c r="E4" s="105"/>
      <c r="F4" s="105"/>
      <c r="G4" s="105"/>
      <c r="H4" s="105"/>
      <c r="I4" s="105"/>
      <c r="J4" s="113" t="s">
        <v>2</v>
      </c>
      <c r="K4" s="113"/>
    </row>
    <row r="5" ht="26.25" customHeight="1" spans="1:11">
      <c r="A5" s="106" t="s">
        <v>41</v>
      </c>
      <c r="B5" s="106"/>
      <c r="C5" s="106" t="s">
        <v>102</v>
      </c>
      <c r="D5" s="106"/>
      <c r="E5" s="106"/>
      <c r="F5" s="106" t="s">
        <v>103</v>
      </c>
      <c r="G5" s="106"/>
      <c r="H5" s="106"/>
      <c r="I5" s="106" t="s">
        <v>201</v>
      </c>
      <c r="J5" s="106"/>
      <c r="K5" s="106"/>
    </row>
    <row r="6" s="103" customFormat="1" ht="27.75" customHeight="1" spans="1:11">
      <c r="A6" s="106" t="s">
        <v>46</v>
      </c>
      <c r="B6" s="106" t="s">
        <v>47</v>
      </c>
      <c r="C6" s="106" t="s">
        <v>105</v>
      </c>
      <c r="D6" s="106" t="s">
        <v>93</v>
      </c>
      <c r="E6" s="106" t="s">
        <v>94</v>
      </c>
      <c r="F6" s="106" t="s">
        <v>105</v>
      </c>
      <c r="G6" s="106" t="s">
        <v>93</v>
      </c>
      <c r="H6" s="106" t="s">
        <v>94</v>
      </c>
      <c r="I6" s="106" t="s">
        <v>105</v>
      </c>
      <c r="J6" s="106" t="s">
        <v>93</v>
      </c>
      <c r="K6" s="106" t="s">
        <v>94</v>
      </c>
    </row>
    <row r="7" s="103" customFormat="1" ht="30" customHeight="1" spans="1:11">
      <c r="A7" s="107"/>
      <c r="B7" s="108"/>
      <c r="C7" s="108"/>
      <c r="D7" s="108"/>
      <c r="E7" s="108"/>
      <c r="F7" s="108"/>
      <c r="G7" s="108"/>
      <c r="H7" s="108"/>
      <c r="I7" s="108"/>
      <c r="J7" s="114"/>
      <c r="K7" s="114"/>
    </row>
    <row r="8" s="103" customFormat="1" ht="30" customHeight="1" spans="1:11">
      <c r="A8" s="107"/>
      <c r="B8" s="108"/>
      <c r="C8" s="108"/>
      <c r="D8" s="108"/>
      <c r="E8" s="108"/>
      <c r="F8" s="108"/>
      <c r="G8" s="108"/>
      <c r="H8" s="108"/>
      <c r="I8" s="108"/>
      <c r="J8" s="114"/>
      <c r="K8" s="114"/>
    </row>
    <row r="9" s="103" customFormat="1" ht="30" customHeight="1" spans="1:11">
      <c r="A9" s="107"/>
      <c r="B9" s="108"/>
      <c r="C9" s="108"/>
      <c r="D9" s="108"/>
      <c r="E9" s="108"/>
      <c r="F9" s="108"/>
      <c r="G9" s="108"/>
      <c r="H9" s="108"/>
      <c r="I9" s="108"/>
      <c r="J9" s="114"/>
      <c r="K9" s="114"/>
    </row>
    <row r="10" s="103" customFormat="1" ht="30" customHeight="1" spans="1:11">
      <c r="A10" s="107"/>
      <c r="B10" s="108"/>
      <c r="C10" s="108"/>
      <c r="D10" s="108"/>
      <c r="E10" s="108"/>
      <c r="F10" s="108"/>
      <c r="G10" s="108"/>
      <c r="H10" s="108"/>
      <c r="I10" s="108"/>
      <c r="J10" s="114"/>
      <c r="K10" s="114"/>
    </row>
    <row r="11" customFormat="1" ht="30" customHeight="1" spans="1:11">
      <c r="A11" s="107"/>
      <c r="B11" s="109"/>
      <c r="C11" s="109"/>
      <c r="D11" s="109"/>
      <c r="E11" s="109"/>
      <c r="F11" s="109"/>
      <c r="G11" s="109"/>
      <c r="H11" s="109"/>
      <c r="I11" s="109"/>
      <c r="J11" s="115"/>
      <c r="K11" s="115"/>
    </row>
    <row r="12" customFormat="1" ht="30" customHeight="1" spans="1:11">
      <c r="A12" s="107"/>
      <c r="B12" s="110"/>
      <c r="C12" s="110"/>
      <c r="D12" s="110"/>
      <c r="E12" s="110"/>
      <c r="F12" s="110"/>
      <c r="G12" s="110"/>
      <c r="H12" s="110"/>
      <c r="I12" s="110"/>
      <c r="J12" s="110"/>
      <c r="K12" s="110"/>
    </row>
    <row r="13" customFormat="1" ht="30" customHeight="1" spans="1:11">
      <c r="A13" s="107"/>
      <c r="B13" s="108"/>
      <c r="C13" s="108"/>
      <c r="D13" s="108"/>
      <c r="E13" s="108"/>
      <c r="F13" s="108"/>
      <c r="G13" s="108"/>
      <c r="H13" s="108"/>
      <c r="I13" s="108"/>
      <c r="J13" s="110"/>
      <c r="K13" s="110"/>
    </row>
    <row r="14" ht="30" customHeight="1" spans="1:11">
      <c r="A14" s="107"/>
      <c r="B14" s="110"/>
      <c r="C14" s="110"/>
      <c r="D14" s="110"/>
      <c r="E14" s="110"/>
      <c r="F14" s="110"/>
      <c r="G14" s="110"/>
      <c r="H14" s="110"/>
      <c r="I14" s="108"/>
      <c r="J14" s="110"/>
      <c r="K14" s="110"/>
    </row>
    <row r="15" ht="30" customHeight="1" spans="1:11">
      <c r="A15" s="107"/>
      <c r="B15" s="108"/>
      <c r="C15" s="108"/>
      <c r="D15" s="108"/>
      <c r="E15" s="108"/>
      <c r="F15" s="108"/>
      <c r="G15" s="108"/>
      <c r="H15" s="108"/>
      <c r="I15" s="108"/>
      <c r="J15" s="110"/>
      <c r="K15" s="110"/>
    </row>
    <row r="16" ht="30" customHeight="1" spans="1:11">
      <c r="A16" s="107"/>
      <c r="B16" s="108"/>
      <c r="C16" s="108"/>
      <c r="D16" s="108"/>
      <c r="E16" s="108"/>
      <c r="F16" s="108"/>
      <c r="G16" s="108"/>
      <c r="H16" s="108"/>
      <c r="I16" s="108"/>
      <c r="J16" s="110"/>
      <c r="K16" s="110"/>
    </row>
    <row r="17" ht="30" customHeight="1" spans="1:11">
      <c r="A17" s="111" t="s">
        <v>90</v>
      </c>
      <c r="B17" s="112"/>
      <c r="C17" s="108"/>
      <c r="D17" s="108"/>
      <c r="E17" s="108"/>
      <c r="F17" s="108"/>
      <c r="G17" s="108"/>
      <c r="H17" s="108"/>
      <c r="I17" s="108"/>
      <c r="J17" s="110"/>
      <c r="K17" s="110"/>
    </row>
  </sheetData>
  <mergeCells count="7">
    <mergeCell ref="A3:K3"/>
    <mergeCell ref="J4:K4"/>
    <mergeCell ref="A5:B5"/>
    <mergeCell ref="C5:E5"/>
    <mergeCell ref="F5:H5"/>
    <mergeCell ref="I5:K5"/>
    <mergeCell ref="A17:B17"/>
  </mergeCells>
  <printOptions horizontalCentered="1"/>
  <pageMargins left="0.590277777777778" right="0.590277777777778" top="0.786805555555556" bottom="0.590277777777778" header="0.511805555555556" footer="0.511805555555556"/>
  <pageSetup paperSize="9" fitToHeight="5"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1、2022年部门收支总表</vt:lpstr>
      <vt:lpstr>2、2022年部门收入总表</vt:lpstr>
      <vt:lpstr>3、2022年部门支出总表</vt:lpstr>
      <vt:lpstr>4、2022年财政拨款收支总表</vt:lpstr>
      <vt:lpstr>5、2022年一般公共预算支出表</vt:lpstr>
      <vt:lpstr>6、2022年一般公共预算基本支出经济科目表</vt:lpstr>
      <vt:lpstr>7、2022年一般公共预算“三公”经费支出表</vt:lpstr>
      <vt:lpstr>8、2022年政府性基金预算收入表 </vt:lpstr>
      <vt:lpstr>9、2022年政府性基金预算支出表</vt:lpstr>
      <vt:lpstr>10、国有资本经营预算收支预算表</vt:lpstr>
      <vt:lpstr>11、2022年一般公共预算重点项目绩效目标表</vt:lpstr>
      <vt:lpstr>12、2022年政府采购预算表</vt:lpstr>
      <vt:lpstr>13、2022年政府购买服务支出预算表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Administrator</cp:lastModifiedBy>
  <dcterms:created xsi:type="dcterms:W3CDTF">1996-12-17T01:32:00Z</dcterms:created>
  <cp:lastPrinted>2019-03-08T08:00:00Z</cp:lastPrinted>
  <dcterms:modified xsi:type="dcterms:W3CDTF">2024-12-03T08:25:05Z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976C2B26E8D4428AA749694CC052DFFF</vt:lpwstr>
  </property>
</Properties>
</file>