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firstSheet="11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<sst xmlns="http://schemas.openxmlformats.org/spreadsheetml/2006/main" count="478" uniqueCount="248">
  <si>
    <t>表1</t>
  </si>
  <si>
    <t>孝义市文化和旅游局2022年部门收支总表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</si>
  <si>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</si>
  <si>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</si>
  <si>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</si>
  <si>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</si>
  <si>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</si>
  <si>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</si>
  <si>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</si>
  <si>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</si>
  <si>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</si>
  <si>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</si>
  <si>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</si>
  <si>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</si>
  <si>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</si>
  <si>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</si>
  <si>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</si>
  <si>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</si>
  <si>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</si>
  <si>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</si>
  <si>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</si>
  <si>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</si>
  <si>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</si>
  <si>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</si>
  <si>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</si>
  <si>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</si>
  <si>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</si>
  <si>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</si>
  <si>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</si>
  <si>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</si>
  <si>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</si>
  <si>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</si>
  <si>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</si>
  <si>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</si>
  <si>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</si>
  <si>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</si>
  <si>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</si>
  <si>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</si>
  <si>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</si>
  <si>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孝义市文化和旅游局2022年部门收入总表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</si>
  <si>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</si>
  <si>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</si>
  <si>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</si>
  <si>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</si>
  <si>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</si>
  <si>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</si>
  <si>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</si>
  <si>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207</t>
  </si>
  <si>
    <t>文化旅游体育与传媒支出</t>
  </si>
  <si>
    <t>　20701</t>
  </si>
  <si>
    <t>　文化和旅游</t>
  </si>
  <si>
    <t>　　2070101</t>
  </si>
  <si>
    <t>　　行政运行</t>
  </si>
  <si>
    <t>　　2070104</t>
  </si>
  <si>
    <t>　　图书馆</t>
  </si>
  <si>
    <t>　　2070109</t>
  </si>
  <si>
    <t>　　群众文化</t>
  </si>
  <si>
    <t>　　2070111</t>
  </si>
  <si>
    <t>　　文化创作与保护</t>
  </si>
  <si>
    <t>　　2070112</t>
  </si>
  <si>
    <t>　　文化和旅游市场管理</t>
  </si>
  <si>
    <t>　　2070114</t>
  </si>
  <si>
    <t>　　文化和旅游管理事务</t>
  </si>
  <si>
    <t>　　2070199</t>
  </si>
  <si>
    <t>　　其他文化和旅游支出</t>
  </si>
  <si>
    <t>　20702</t>
  </si>
  <si>
    <t>　文物</t>
  </si>
  <si>
    <t>　　2070204</t>
  </si>
  <si>
    <t>　　文物保护</t>
  </si>
  <si>
    <t>　　2070205</t>
  </si>
  <si>
    <t>　　博物馆</t>
  </si>
  <si>
    <t>　20799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</si>
  <si>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</si>
  <si>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</si>
  <si>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</si>
  <si>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</si>
  <si>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</si>
  <si>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</si>
  <si>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</si>
  <si>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</si>
  <si>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</si>
  <si>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</si>
  <si>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</si>
  <si>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</si>
  <si>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</si>
  <si>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</si>
  <si>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</si>
  <si>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</si>
  <si>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</si>
  <si>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</si>
  <si>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</si>
  <si>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</si>
  <si>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</si>
  <si>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</si>
  <si>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</si>
  <si>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</si>
  <si>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</si>
  <si>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</si>
  <si>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</si>
  <si>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</si>
  <si>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</si>
  <si>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</si>
  <si>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</si>
  <si>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合计</t>
  </si>
  <si>
    <t>表3</t>
  </si>
  <si>
    <t>孝义市文化和旅游局2022年部门支出总表</t>
  </si>
  <si>
    <t>基本支出</t>
  </si>
  <si>
    <t>项目支出</t>
  </si>
  <si>
    <t>表4</t>
  </si>
  <si>
    <t>孝义市文化和旅游局2022年财政拨款收支总表</t>
  </si>
  <si>
    <t>小计</t>
  </si>
  <si>
    <t>政府性基金预算</t>
  </si>
  <si>
    <t>十五、资源勘探信息等支出</t>
  </si>
  <si>
    <t>表5</t>
  </si>
  <si>
    <t>孝义市文化和旅游局2022年一般公共预算支出表</t>
  </si>
  <si>
    <t>2021年预算数</t>
  </si>
  <si>
    <t>2022年预算数</t>
  </si>
  <si>
    <t>2022年预算数比2021年预算数增减%</t>
  </si>
  <si>
    <t>　　　　　2050299</t>
  </si>
  <si>
    <t>　　　　　其他普通教育支出</t>
  </si>
  <si>
    <t>艺术表演团体</t>
  </si>
  <si>
    <t>其它文物支出</t>
  </si>
  <si>
    <t>表6</t>
  </si>
  <si>
    <t>孝义市文化和旅游局2022年一般公共预算基本支出经济科目表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</si>
  <si>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</si>
  <si>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</si>
  <si>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</si>
  <si>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</si>
  <si>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</si>
  <si>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</si>
  <si>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</si>
  <si>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</si>
  <si>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</si>
  <si>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</si>
  <si>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</si>
  <si>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</si>
  <si>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</si>
  <si>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</si>
  <si>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</si>
  <si>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</si>
  <si>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</si>
  <si>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</si>
  <si>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</si>
  <si>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</si>
  <si>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</si>
  <si>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</si>
  <si>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</si>
  <si>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</si>
  <si>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</si>
  <si>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</si>
  <si>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</si>
  <si>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</si>
  <si>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</si>
  <si>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</si>
  <si>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</si>
  <si>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</si>
  <si>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</si>
  <si>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</si>
  <si>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</si>
  <si>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</si>
  <si>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</si>
  <si>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</si>
  <si>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</si>
  <si>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</si>
  <si>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</si>
  <si>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</si>
  <si>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</si>
  <si>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</si>
  <si>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</si>
  <si>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</si>
  <si>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</si>
  <si>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</si>
  <si>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</si>
  <si>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</si>
  <si>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</si>
  <si>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</si>
  <si>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</si>
  <si>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</si>
  <si>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</si>
  <si>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</si>
  <si>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孝义市文化和旅游局2022年一般公共预算“三公”经费支出情况统计表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</si>
  <si>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</si>
  <si>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</si>
  <si>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</si>
  <si>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</si>
  <si>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</si>
  <si>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</si>
  <si>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</si>
  <si>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</si>
  <si>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孝义市文化和旅游局2022年政府性基金预算收入表</t>
  </si>
  <si>
    <t>政府性基金预算收入</t>
  </si>
  <si>
    <t>合      计</t>
  </si>
  <si>
    <t>表9</t>
  </si>
  <si>
    <t>孝义市文化和旅游局2022年政府性基金预算支出表</t>
  </si>
  <si>
    <t>2022年预算比2021年预算数增减</t>
  </si>
  <si>
    <t>表10</t>
  </si>
  <si>
    <t>孝义市文化和旅游局2022年国有资本经营预算收支预算表</t>
  </si>
  <si>
    <t>国有资本经营预算收入</t>
  </si>
  <si>
    <t>国有资本经营预算支出</t>
  </si>
  <si>
    <t>国有资本经营收入预算</t>
  </si>
  <si>
    <t>孝义市文化和旅游局2022年一般公共预算重点项目绩效目标表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</si>
  <si>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</si>
  <si>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</si>
  <si>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</si>
  <si>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</si>
  <si>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</si>
  <si>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</si>
  <si>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</si>
  <si>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</si>
  <si>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</si>
  <si>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68.98</t>
  </si>
  <si>
    <t>博物馆</t>
  </si>
  <si>
    <t>2070205</t>
  </si>
  <si>
    <t>日常公用运行及维修等</t>
  </si>
  <si>
    <t>确保展览等工作的正常运行，保障提升馆内整体面貌。</t>
  </si>
  <si>
    <t>2022年博物馆纪念馆免费开放中央补助资金</t>
  </si>
  <si>
    <t>2022年公共文化服务体系建设配套（绩效奖励）</t>
  </si>
  <si>
    <t>其他文化旅游体育与传媒支出</t>
  </si>
  <si>
    <t>2079999</t>
  </si>
  <si>
    <t>公共文化体育活动</t>
  </si>
  <si>
    <t>确保公共文化等工作的正常运行，保障提升整体公共文化服务建设水平。</t>
  </si>
  <si>
    <t>2022年公共文化服务体系建设配套</t>
  </si>
  <si>
    <t>表12</t>
  </si>
  <si>
    <t>孝义市文化和旅游局2022年政府采购预算表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</si>
  <si>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</si>
  <si>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</si>
  <si>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</si>
  <si>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</si>
  <si>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</si>
  <si>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</si>
  <si>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</si>
  <si>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</si>
  <si>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</si>
  <si>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</si>
  <si>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</si>
  <si>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</si>
  <si>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</si>
  <si>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</si>
  <si>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</si>
  <si>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电脑</t>
  </si>
  <si>
    <t>笔记本</t>
  </si>
  <si>
    <t>台</t>
  </si>
  <si>
    <t>表13</t>
  </si>
  <si>
    <t>孝义市文化和旅游局2022年政府购买服务支出预算表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</si>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</sst>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176" formatCode="* #,##0.0;* \-#,##0.0;* &quot;&quot;??;@"/>
    <numFmt numFmtId="177" formatCode="0_ 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;[Red]#,##0.0"/>
  </numFmts>
  <fonts count="41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0"/>
    </font>
    <font>
      <sz val="14"/>
      <name val="黑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8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Protection="0"/>
    <xf numFmtId="42" fontId="2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13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8" borderId="19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40" fillId="27" borderId="22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 applyProtection="0"/>
    <xf numFmtId="0" fontId="39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</cellStyleXfs>
  <cellXfs count="20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50" applyProtection="1"/>
    <xf numFmtId="0" fontId="0" fillId="0" borderId="0" xfId="50" applyAlignment="1" applyProtection="1">
      <alignment wrapText="1"/>
    </xf>
    <xf numFmtId="49" fontId="1" fillId="2" borderId="0" xfId="50" applyNumberFormat="1" applyFont="1" applyFill="1" applyAlignment="1" applyProtection="1">
      <alignment horizontal="center" vertical="center"/>
    </xf>
    <xf numFmtId="49" fontId="2" fillId="2" borderId="0" xfId="50" applyNumberFormat="1" applyFont="1" applyFill="1" applyAlignment="1" applyProtection="1">
      <alignment horizontal="center" vertical="center"/>
    </xf>
    <xf numFmtId="49" fontId="2" fillId="2" borderId="0" xfId="50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/>
    </xf>
    <xf numFmtId="178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50" applyFont="1" applyBorder="1" applyProtection="1"/>
    <xf numFmtId="0" fontId="0" fillId="0" borderId="2" xfId="50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50" applyFont="1" applyBorder="1" applyProtection="1"/>
    <xf numFmtId="0" fontId="3" fillId="0" borderId="2" xfId="50" applyFont="1" applyBorder="1" applyAlignment="1" applyProtection="1">
      <alignment wrapText="1"/>
    </xf>
    <xf numFmtId="178" fontId="0" fillId="0" borderId="0" xfId="0" applyNumberFormat="1" applyFont="1" applyAlignment="1">
      <alignment horizontal="right" vertical="center"/>
    </xf>
    <xf numFmtId="178" fontId="0" fillId="0" borderId="7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5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8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8" fontId="0" fillId="0" borderId="0" xfId="0" applyNumberFormat="1" applyFont="1" applyFill="1" applyAlignment="1" applyProtection="1">
      <alignment vertical="center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 wrapText="1"/>
    </xf>
    <xf numFmtId="178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32" applyNumberFormat="1" applyFont="1" applyFill="1" applyBorder="1" applyAlignment="1" applyProtection="1">
      <alignment horizontal="center" vertical="center" wrapText="1"/>
    </xf>
    <xf numFmtId="4" fontId="0" fillId="0" borderId="2" xfId="32" applyNumberFormat="1" applyFont="1" applyFill="1" applyBorder="1" applyAlignment="1" applyProtection="1">
      <alignment horizontal="center" vertical="center" wrapText="1"/>
    </xf>
    <xf numFmtId="0" fontId="0" fillId="0" borderId="2" xfId="32" applyNumberFormat="1" applyFont="1" applyFill="1" applyBorder="1" applyAlignment="1" applyProtection="1">
      <alignment horizontal="center" vertical="center" wrapText="1"/>
    </xf>
    <xf numFmtId="49" fontId="2" fillId="0" borderId="2" xfId="32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177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5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178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0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5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9" fontId="14" fillId="0" borderId="13" xfId="0" applyNumberFormat="1" applyFont="1" applyFill="1" applyBorder="1" applyAlignment="1" applyProtection="1">
      <alignment horizontal="right" vertical="center"/>
    </xf>
    <xf numFmtId="179" fontId="13" fillId="0" borderId="13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178" fontId="0" fillId="0" borderId="2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178" fontId="3" fillId="0" borderId="0" xfId="0" applyNumberFormat="1" applyFont="1" applyProtection="1"/>
    <xf numFmtId="0" fontId="0" fillId="0" borderId="8" xfId="0" applyFont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 wrapText="1"/>
    </xf>
    <xf numFmtId="2" fontId="15" fillId="0" borderId="13" xfId="0" applyNumberFormat="1" applyFont="1" applyFill="1" applyBorder="1" applyAlignment="1" applyProtection="1">
      <alignment horizontal="right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left" vertical="center"/>
    </xf>
    <xf numFmtId="178" fontId="16" fillId="0" borderId="2" xfId="0" applyNumberFormat="1" applyFont="1" applyBorder="1" applyAlignment="1" applyProtection="1">
      <alignment vertical="center"/>
      <protection locked="0"/>
    </xf>
    <xf numFmtId="178" fontId="16" fillId="0" borderId="2" xfId="0" applyNumberFormat="1" applyFont="1" applyBorder="1" applyAlignment="1" applyProtection="1">
      <alignment horizontal="right" vertical="center"/>
    </xf>
    <xf numFmtId="178" fontId="16" fillId="0" borderId="2" xfId="0" applyNumberFormat="1" applyFont="1" applyBorder="1" applyAlignment="1" applyProtection="1">
      <alignment horizontal="center" vertical="center"/>
    </xf>
    <xf numFmtId="4" fontId="17" fillId="0" borderId="13" xfId="0" applyNumberFormat="1" applyFont="1" applyFill="1" applyBorder="1" applyAlignment="1" applyProtection="1">
      <alignment horizontal="right" vertical="center"/>
    </xf>
    <xf numFmtId="179" fontId="17" fillId="0" borderId="13" xfId="0" applyNumberFormat="1" applyFont="1" applyFill="1" applyBorder="1" applyAlignment="1" applyProtection="1">
      <alignment horizontal="right" vertical="center"/>
    </xf>
    <xf numFmtId="0" fontId="14" fillId="0" borderId="13" xfId="0" applyFont="1" applyFill="1" applyBorder="1" applyAlignment="1" applyProtection="1">
      <alignment horizontal="left" vertical="center"/>
    </xf>
    <xf numFmtId="0" fontId="13" fillId="0" borderId="13" xfId="0" applyFont="1" applyFill="1" applyBorder="1" applyAlignment="1" applyProtection="1">
      <alignment horizontal="left" vertical="center"/>
    </xf>
    <xf numFmtId="179" fontId="15" fillId="0" borderId="13" xfId="0" applyNumberFormat="1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</xf>
    <xf numFmtId="2" fontId="15" fillId="0" borderId="13" xfId="0" applyNumberFormat="1" applyFont="1" applyFill="1" applyBorder="1" applyAlignment="1" applyProtection="1">
      <alignment horizontal="center" vertical="center"/>
    </xf>
    <xf numFmtId="179" fontId="15" fillId="0" borderId="13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Border="1" applyAlignment="1" applyProtection="1">
      <alignment horizontal="right" vertical="center"/>
    </xf>
    <xf numFmtId="178" fontId="16" fillId="0" borderId="2" xfId="0" applyNumberFormat="1" applyFont="1" applyBorder="1" applyAlignment="1" applyProtection="1">
      <alignment vertical="center"/>
    </xf>
    <xf numFmtId="178" fontId="16" fillId="0" borderId="2" xfId="0" applyNumberFormat="1" applyFont="1" applyBorder="1" applyProtection="1"/>
    <xf numFmtId="178" fontId="16" fillId="0" borderId="0" xfId="0" applyNumberFormat="1" applyFont="1" applyProtection="1"/>
    <xf numFmtId="0" fontId="14" fillId="0" borderId="14" xfId="0" applyFont="1" applyFill="1" applyBorder="1" applyAlignment="1" applyProtection="1">
      <alignment horizontal="left" vertical="center"/>
    </xf>
    <xf numFmtId="0" fontId="16" fillId="0" borderId="2" xfId="0" applyFont="1" applyBorder="1" applyProtection="1"/>
    <xf numFmtId="178" fontId="16" fillId="0" borderId="1" xfId="0" applyNumberFormat="1" applyFont="1" applyBorder="1" applyAlignment="1" applyProtection="1">
      <alignment vertical="center"/>
      <protection locked="0"/>
    </xf>
    <xf numFmtId="179" fontId="17" fillId="0" borderId="14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left" vertical="center"/>
    </xf>
    <xf numFmtId="179" fontId="17" fillId="0" borderId="2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horizontal="left" vertical="center"/>
    </xf>
    <xf numFmtId="179" fontId="15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/>
    </xf>
    <xf numFmtId="178" fontId="16" fillId="0" borderId="2" xfId="0" applyNumberFormat="1" applyFont="1" applyBorder="1" applyProtection="1"/>
    <xf numFmtId="0" fontId="16" fillId="0" borderId="2" xfId="0" applyFont="1" applyBorder="1" applyAlignment="1" applyProtection="1">
      <alignment horizontal="center"/>
    </xf>
    <xf numFmtId="178" fontId="0" fillId="0" borderId="0" xfId="0" applyNumberFormat="1" applyFont="1" applyAlignment="1" applyProtection="1">
      <alignment horizontal="center"/>
    </xf>
    <xf numFmtId="178" fontId="5" fillId="0" borderId="0" xfId="0" applyNumberFormat="1" applyFont="1" applyAlignment="1" applyProtection="1">
      <alignment horizontal="center"/>
    </xf>
    <xf numFmtId="178" fontId="0" fillId="0" borderId="8" xfId="0" applyNumberFormat="1" applyFont="1" applyBorder="1" applyAlignment="1" applyProtection="1">
      <alignment vertical="center"/>
    </xf>
    <xf numFmtId="178" fontId="0" fillId="0" borderId="8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horizontal="center" vertical="center"/>
    </xf>
    <xf numFmtId="178" fontId="16" fillId="0" borderId="2" xfId="0" applyNumberFormat="1" applyFont="1" applyBorder="1" applyAlignment="1" applyProtection="1">
      <alignment horizontal="left" vertical="center"/>
    </xf>
    <xf numFmtId="178" fontId="3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vertical="center"/>
    </xf>
    <xf numFmtId="178" fontId="18" fillId="0" borderId="0" xfId="0" applyNumberFormat="1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178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78" fontId="2" fillId="0" borderId="0" xfId="0" applyNumberFormat="1" applyFont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4" fontId="14" fillId="0" borderId="13" xfId="0" applyNumberFormat="1" applyFont="1" applyFill="1" applyBorder="1" applyAlignment="1" applyProtection="1">
      <alignment horizontal="right" vertical="center"/>
    </xf>
    <xf numFmtId="179" fontId="14" fillId="0" borderId="14" xfId="0" applyNumberFormat="1" applyFont="1" applyFill="1" applyBorder="1" applyAlignment="1" applyProtection="1">
      <alignment horizontal="right" vertical="center"/>
    </xf>
    <xf numFmtId="179" fontId="14" fillId="0" borderId="2" xfId="0" applyNumberFormat="1" applyFont="1" applyFill="1" applyBorder="1" applyAlignment="1" applyProtection="1">
      <alignment horizontal="right" vertical="center"/>
    </xf>
    <xf numFmtId="179" fontId="13" fillId="0" borderId="2" xfId="0" applyNumberFormat="1" applyFont="1" applyFill="1" applyBorder="1" applyAlignment="1" applyProtection="1">
      <alignment horizontal="right" vertical="center"/>
    </xf>
    <xf numFmtId="178" fontId="0" fillId="0" borderId="2" xfId="0" applyNumberFormat="1" applyFont="1" applyBorder="1" applyProtection="1"/>
    <xf numFmtId="0" fontId="0" fillId="0" borderId="2" xfId="0" applyFont="1" applyBorder="1" applyAlignment="1" applyProtection="1">
      <alignment horizontal="center"/>
    </xf>
    <xf numFmtId="0" fontId="3" fillId="0" borderId="2" xfId="0" applyFont="1" applyBorder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left" vertical="center"/>
    </xf>
    <xf numFmtId="179" fontId="13" fillId="0" borderId="14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Protection="1"/>
    <xf numFmtId="0" fontId="13" fillId="0" borderId="1" xfId="0" applyFont="1" applyFill="1" applyBorder="1" applyAlignment="1" applyProtection="1">
      <alignment horizontal="left" vertical="center"/>
    </xf>
    <xf numFmtId="179" fontId="13" fillId="0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7" xfId="0" applyFont="1" applyBorder="1" applyProtection="1"/>
    <xf numFmtId="178" fontId="18" fillId="0" borderId="0" xfId="0" applyNumberFormat="1" applyFont="1" applyAlignment="1" applyProtection="1">
      <alignment vertical="center"/>
    </xf>
    <xf numFmtId="178" fontId="2" fillId="0" borderId="0" xfId="0" applyNumberFormat="1" applyFont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178" fontId="0" fillId="0" borderId="5" xfId="0" applyNumberFormat="1" applyFont="1" applyBorder="1" applyAlignment="1" applyProtection="1">
      <alignment horizontal="center" vertical="center"/>
    </xf>
    <xf numFmtId="178" fontId="0" fillId="0" borderId="2" xfId="0" applyNumberFormat="1" applyFont="1" applyBorder="1" applyAlignment="1" applyProtection="1">
      <alignment horizontal="center" vertical="center" wrapText="1"/>
    </xf>
    <xf numFmtId="179" fontId="20" fillId="0" borderId="13" xfId="0" applyNumberFormat="1" applyFont="1" applyFill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</xf>
    <xf numFmtId="178" fontId="0" fillId="0" borderId="4" xfId="51" applyNumberFormat="1" applyFont="1" applyBorder="1" applyAlignment="1" applyProtection="1">
      <alignment horizontal="center"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177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178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！2015年省级部门预算录入表（附件5）" xfId="50"/>
    <cellStyle name="常规 5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zoomScaleSheetLayoutView="100" topLeftCell="A4" workbookViewId="0">
      <selection activeCell="A8" sqref="A8"/>
    </sheetView>
  </sheetViews>
  <sheetFormatPr defaultColWidth="6.875" defaultRowHeight="12" outlineLevelCol="7"/>
  <cols>
    <col min="1" max="1" width="33" style="63" customWidth="1"/>
    <col min="2" max="4" width="9.25" style="63" customWidth="1"/>
    <col min="5" max="5" width="34.125" style="63" customWidth="1"/>
    <col min="6" max="6" width="10.25" style="63" customWidth="1"/>
    <col min="7" max="7" width="10.25" style="115" customWidth="1"/>
    <col min="8" max="8" width="10.25" style="63" customWidth="1"/>
    <col min="9" max="16384" width="6.875" style="63"/>
  </cols>
  <sheetData>
    <row r="1" ht="16.5" customHeight="1" spans="1:8">
      <c r="A1" s="75" t="s">
        <v>0</v>
      </c>
      <c r="B1" s="75"/>
      <c r="C1" s="75"/>
      <c r="D1" s="157"/>
      <c r="E1" s="157"/>
      <c r="F1" s="157"/>
      <c r="G1" s="192"/>
      <c r="H1" s="159"/>
    </row>
    <row r="2" ht="18.75" customHeight="1" spans="1:8">
      <c r="A2" s="160"/>
      <c r="B2" s="160"/>
      <c r="C2" s="160"/>
      <c r="D2" s="157"/>
      <c r="E2" s="157"/>
      <c r="F2" s="157"/>
      <c r="G2" s="192"/>
      <c r="H2" s="159"/>
    </row>
    <row r="3" ht="21" customHeight="1" spans="1:8">
      <c r="A3" s="91" t="s">
        <v>1</v>
      </c>
      <c r="B3" s="91"/>
      <c r="C3" s="91"/>
      <c r="D3" s="91"/>
      <c r="E3" s="91"/>
      <c r="F3" s="91"/>
      <c r="G3" s="161"/>
      <c r="H3" s="91"/>
    </row>
    <row r="4" ht="14.25" customHeight="1" spans="1:8">
      <c r="A4" s="162"/>
      <c r="B4" s="162"/>
      <c r="C4" s="162"/>
      <c r="D4" s="162"/>
      <c r="E4" s="162"/>
      <c r="F4" s="162"/>
      <c r="G4" s="193"/>
      <c r="H4" s="93" t="s">
        <v>2</v>
      </c>
    </row>
    <row r="5" ht="24" customHeight="1" spans="1:8">
      <c r="A5" s="207" t="s">
        <v>3</v>
      </c>
      <c r="B5" s="76"/>
      <c r="C5" s="76"/>
      <c r="D5" s="76"/>
      <c r="E5" s="207" t="s">
        <v>4</v>
      </c>
      <c r="F5" s="76"/>
      <c r="G5" s="154"/>
      <c r="H5" s="76"/>
    </row>
    <row r="6" ht="24" customHeight="1" spans="1:8">
      <c r="A6" s="208" t="s">
        <v>5</v>
      </c>
      <c r="B6" s="168" t="s">
        <v>6</v>
      </c>
      <c r="C6" s="194"/>
      <c r="D6" s="169"/>
      <c r="E6" s="179" t="s">
        <v>7</v>
      </c>
      <c r="F6" s="168" t="s">
        <v>6</v>
      </c>
      <c r="G6" s="195"/>
      <c r="H6" s="169"/>
    </row>
    <row r="7" ht="48.75" customHeight="1" spans="1:8">
      <c r="A7" s="171"/>
      <c r="B7" s="88" t="s">
        <v>8</v>
      </c>
      <c r="C7" s="88" t="s">
        <v>9</v>
      </c>
      <c r="D7" s="88" t="s">
        <v>10</v>
      </c>
      <c r="E7" s="180"/>
      <c r="F7" s="88" t="s">
        <v>8</v>
      </c>
      <c r="G7" s="196" t="s">
        <v>9</v>
      </c>
      <c r="H7" s="88" t="s">
        <v>10</v>
      </c>
    </row>
    <row r="8" ht="24" customHeight="1" spans="1:8">
      <c r="A8" s="80" t="s">
        <v>11</v>
      </c>
      <c r="B8" s="80">
        <v>3617.26</v>
      </c>
      <c r="C8" s="197">
        <v>3419.57</v>
      </c>
      <c r="D8" s="198">
        <v>-5.46</v>
      </c>
      <c r="E8" s="78" t="s">
        <v>12</v>
      </c>
      <c r="F8" s="78"/>
      <c r="G8" s="199"/>
      <c r="H8" s="84"/>
    </row>
    <row r="9" ht="24" customHeight="1" spans="1:8">
      <c r="A9" s="80" t="s">
        <v>13</v>
      </c>
      <c r="B9" s="80"/>
      <c r="C9" s="80"/>
      <c r="D9" s="84"/>
      <c r="E9" s="78" t="s">
        <v>14</v>
      </c>
      <c r="F9" s="78"/>
      <c r="G9" s="199"/>
      <c r="H9" s="84"/>
    </row>
    <row r="10" ht="24" customHeight="1" spans="1:8">
      <c r="A10" s="80" t="s">
        <v>15</v>
      </c>
      <c r="B10" s="80"/>
      <c r="C10" s="80"/>
      <c r="D10" s="80"/>
      <c r="E10" s="78" t="s">
        <v>16</v>
      </c>
      <c r="F10" s="78"/>
      <c r="G10" s="199"/>
      <c r="H10" s="84"/>
    </row>
    <row r="11" ht="24" customHeight="1" spans="1:8">
      <c r="A11" s="80" t="s">
        <v>17</v>
      </c>
      <c r="B11" s="80"/>
      <c r="C11" s="80"/>
      <c r="D11" s="80"/>
      <c r="E11" s="80" t="s">
        <v>18</v>
      </c>
      <c r="F11" s="80"/>
      <c r="G11" s="200"/>
      <c r="H11" s="84"/>
    </row>
    <row r="12" ht="24" customHeight="1" spans="1:8">
      <c r="A12" s="80"/>
      <c r="B12" s="80"/>
      <c r="C12" s="80"/>
      <c r="D12" s="80"/>
      <c r="E12" s="78" t="s">
        <v>19</v>
      </c>
      <c r="F12" s="199">
        <v>184.76</v>
      </c>
      <c r="G12" s="199"/>
      <c r="H12" s="84"/>
    </row>
    <row r="13" ht="24" customHeight="1" spans="1:8">
      <c r="A13" s="80"/>
      <c r="B13" s="80"/>
      <c r="C13" s="80"/>
      <c r="D13" s="80"/>
      <c r="E13" s="78" t="s">
        <v>20</v>
      </c>
      <c r="F13" s="78"/>
      <c r="G13" s="199"/>
      <c r="H13" s="84"/>
    </row>
    <row r="14" ht="24" customHeight="1" spans="1:8">
      <c r="A14" s="80"/>
      <c r="B14" s="80"/>
      <c r="C14" s="80"/>
      <c r="D14" s="80"/>
      <c r="E14" s="80" t="s">
        <v>21</v>
      </c>
      <c r="F14" s="76">
        <v>2847.49</v>
      </c>
      <c r="G14" s="200">
        <v>2750.68</v>
      </c>
      <c r="H14" s="80">
        <v>-3.39</v>
      </c>
    </row>
    <row r="15" ht="24" customHeight="1" spans="1:8">
      <c r="A15" s="80"/>
      <c r="B15" s="80"/>
      <c r="C15" s="80"/>
      <c r="D15" s="80"/>
      <c r="E15" s="80" t="s">
        <v>22</v>
      </c>
      <c r="F15" s="168">
        <v>338.97</v>
      </c>
      <c r="G15" s="201">
        <v>380.32</v>
      </c>
      <c r="H15" s="80">
        <v>12.19</v>
      </c>
    </row>
    <row r="16" ht="24" customHeight="1" spans="1:8">
      <c r="A16" s="80"/>
      <c r="B16" s="80"/>
      <c r="C16" s="80"/>
      <c r="D16" s="80"/>
      <c r="E16" s="78" t="s">
        <v>23</v>
      </c>
      <c r="F16" s="202">
        <v>108.61</v>
      </c>
      <c r="G16" s="203">
        <v>111.59</v>
      </c>
      <c r="H16" s="80">
        <v>2.74</v>
      </c>
    </row>
    <row r="17" ht="24" customHeight="1" spans="1:8">
      <c r="A17" s="80"/>
      <c r="B17" s="80"/>
      <c r="C17" s="80"/>
      <c r="D17" s="80"/>
      <c r="E17" s="78" t="s">
        <v>24</v>
      </c>
      <c r="F17" s="204"/>
      <c r="G17" s="203"/>
      <c r="H17" s="80"/>
    </row>
    <row r="18" ht="24" customHeight="1" spans="1:8">
      <c r="A18" s="80"/>
      <c r="B18" s="80"/>
      <c r="C18" s="80"/>
      <c r="D18" s="80"/>
      <c r="E18" s="80" t="s">
        <v>25</v>
      </c>
      <c r="F18" s="205"/>
      <c r="G18" s="201"/>
      <c r="H18" s="80"/>
    </row>
    <row r="19" ht="24" customHeight="1" spans="1:8">
      <c r="A19" s="80"/>
      <c r="B19" s="80"/>
      <c r="C19" s="80"/>
      <c r="D19" s="80"/>
      <c r="E19" s="80" t="s">
        <v>26</v>
      </c>
      <c r="F19" s="80"/>
      <c r="G19" s="200"/>
      <c r="H19" s="80"/>
    </row>
    <row r="20" ht="24" customHeight="1" spans="1:8">
      <c r="A20" s="80"/>
      <c r="B20" s="80"/>
      <c r="C20" s="80"/>
      <c r="D20" s="80"/>
      <c r="E20" s="80" t="s">
        <v>27</v>
      </c>
      <c r="F20" s="80"/>
      <c r="G20" s="200"/>
      <c r="H20" s="80"/>
    </row>
    <row r="21" ht="24" customHeight="1" spans="1:8">
      <c r="A21" s="80"/>
      <c r="B21" s="80"/>
      <c r="C21" s="80"/>
      <c r="D21" s="80"/>
      <c r="E21" s="80" t="s">
        <v>28</v>
      </c>
      <c r="F21" s="80"/>
      <c r="G21" s="200"/>
      <c r="H21" s="80"/>
    </row>
    <row r="22" ht="24" customHeight="1" spans="1:8">
      <c r="A22" s="80"/>
      <c r="B22" s="80"/>
      <c r="C22" s="80"/>
      <c r="D22" s="80"/>
      <c r="E22" s="80" t="s">
        <v>29</v>
      </c>
      <c r="F22" s="80"/>
      <c r="G22" s="200"/>
      <c r="H22" s="80"/>
    </row>
    <row r="23" ht="24" customHeight="1" spans="1:8">
      <c r="A23" s="80"/>
      <c r="B23" s="80"/>
      <c r="C23" s="80"/>
      <c r="D23" s="80"/>
      <c r="E23" s="80" t="s">
        <v>30</v>
      </c>
      <c r="F23" s="80"/>
      <c r="G23" s="200"/>
      <c r="H23" s="80"/>
    </row>
    <row r="24" ht="24" customHeight="1" spans="1:8">
      <c r="A24" s="80"/>
      <c r="B24" s="80"/>
      <c r="C24" s="80"/>
      <c r="D24" s="80"/>
      <c r="E24" s="80" t="s">
        <v>31</v>
      </c>
      <c r="F24" s="80"/>
      <c r="G24" s="200"/>
      <c r="H24" s="80"/>
    </row>
    <row r="25" ht="24" customHeight="1" spans="1:8">
      <c r="A25" s="80"/>
      <c r="B25" s="80"/>
      <c r="C25" s="80"/>
      <c r="D25" s="80"/>
      <c r="E25" s="80" t="s">
        <v>32</v>
      </c>
      <c r="F25" s="80">
        <v>137.43</v>
      </c>
      <c r="G25" s="200">
        <v>176.98</v>
      </c>
      <c r="H25" s="80">
        <v>28.77</v>
      </c>
    </row>
    <row r="26" ht="24" customHeight="1" spans="1:8">
      <c r="A26" s="80"/>
      <c r="B26" s="80"/>
      <c r="C26" s="80"/>
      <c r="D26" s="80"/>
      <c r="E26" s="80" t="s">
        <v>33</v>
      </c>
      <c r="F26" s="80"/>
      <c r="G26" s="200"/>
      <c r="H26" s="80"/>
    </row>
    <row r="27" ht="24" customHeight="1" spans="1:8">
      <c r="A27" s="80"/>
      <c r="B27" s="80"/>
      <c r="C27" s="80"/>
      <c r="D27" s="80"/>
      <c r="E27" s="80" t="s">
        <v>34</v>
      </c>
      <c r="F27" s="80"/>
      <c r="G27" s="200"/>
      <c r="H27" s="80"/>
    </row>
    <row r="28" ht="24" customHeight="1" spans="1:8">
      <c r="A28" s="80"/>
      <c r="B28" s="80"/>
      <c r="C28" s="80"/>
      <c r="D28" s="80"/>
      <c r="E28" s="80" t="s">
        <v>35</v>
      </c>
      <c r="F28" s="109"/>
      <c r="G28" s="206"/>
      <c r="H28" s="80"/>
    </row>
    <row r="29" ht="24" customHeight="1" spans="1:8">
      <c r="A29" s="76" t="s">
        <v>36</v>
      </c>
      <c r="B29" s="76">
        <f>SUM(B8:B28)</f>
        <v>3617.26</v>
      </c>
      <c r="C29" s="76">
        <f>SUM(C8:C28)</f>
        <v>3419.57</v>
      </c>
      <c r="D29" s="76">
        <f>SUM(D8:D28)</f>
        <v>-5.46</v>
      </c>
      <c r="E29" s="76" t="s">
        <v>37</v>
      </c>
      <c r="F29" s="76">
        <f>SUM(F8:F28)</f>
        <v>3617.26</v>
      </c>
      <c r="G29" s="76">
        <f>SUM(G8:G28)</f>
        <v>3419.57</v>
      </c>
      <c r="H29" s="80">
        <v>-5.46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2"/>
  <cols>
    <col min="1" max="8" width="14.9" style="63" customWidth="1"/>
    <col min="9" max="11" width="9.875" style="63" customWidth="1"/>
    <col min="12" max="16384" width="6.875" style="63"/>
  </cols>
  <sheetData>
    <row r="1" ht="16.5" customHeight="1" spans="1:11">
      <c r="A1" s="64" t="s">
        <v>195</v>
      </c>
      <c r="B1" s="65"/>
      <c r="C1" s="65"/>
      <c r="D1" s="65"/>
      <c r="E1" s="65"/>
      <c r="F1" s="65"/>
      <c r="G1" s="65"/>
      <c r="H1" s="65"/>
      <c r="I1" s="65"/>
      <c r="J1" s="72"/>
      <c r="K1" s="72"/>
    </row>
    <row r="2" ht="37" customHeight="1" spans="1:8">
      <c r="A2" s="66" t="s">
        <v>196</v>
      </c>
      <c r="B2" s="66"/>
      <c r="C2" s="66"/>
      <c r="D2" s="66"/>
      <c r="E2" s="66"/>
      <c r="F2" s="66"/>
      <c r="G2" s="66"/>
      <c r="H2" s="66"/>
    </row>
    <row r="3" ht="23" customHeight="1" spans="1:8">
      <c r="A3" s="67"/>
      <c r="B3" s="67"/>
      <c r="C3" s="67"/>
      <c r="D3" s="67"/>
      <c r="E3" s="67"/>
      <c r="F3" s="67"/>
      <c r="G3" s="68" t="s">
        <v>2</v>
      </c>
      <c r="H3" s="68"/>
    </row>
    <row r="4" ht="33" customHeight="1" spans="1:8">
      <c r="A4" s="69" t="s">
        <v>197</v>
      </c>
      <c r="B4" s="69"/>
      <c r="C4" s="69"/>
      <c r="D4" s="69" t="s">
        <v>198</v>
      </c>
      <c r="E4" s="69"/>
      <c r="F4" s="69"/>
      <c r="G4" s="69"/>
      <c r="H4" s="69"/>
    </row>
    <row r="5" ht="33" customHeight="1" spans="1:8">
      <c r="A5" s="69" t="s">
        <v>40</v>
      </c>
      <c r="B5" s="69"/>
      <c r="C5" s="70" t="s">
        <v>199</v>
      </c>
      <c r="D5" s="69" t="s">
        <v>45</v>
      </c>
      <c r="E5" s="69" t="s">
        <v>46</v>
      </c>
      <c r="F5" s="69" t="s">
        <v>103</v>
      </c>
      <c r="G5" s="69" t="s">
        <v>106</v>
      </c>
      <c r="H5" s="69" t="s">
        <v>107</v>
      </c>
    </row>
    <row r="6" ht="33" customHeight="1" spans="1:8">
      <c r="A6" s="69" t="s">
        <v>45</v>
      </c>
      <c r="B6" s="69" t="s">
        <v>46</v>
      </c>
      <c r="C6" s="70"/>
      <c r="D6" s="69"/>
      <c r="E6" s="69"/>
      <c r="F6" s="69"/>
      <c r="G6" s="69"/>
      <c r="H6" s="69"/>
    </row>
    <row r="7" ht="33" customHeight="1" spans="1:8">
      <c r="A7" s="71"/>
      <c r="B7" s="71"/>
      <c r="C7" s="71"/>
      <c r="D7" s="71"/>
      <c r="E7" s="71"/>
      <c r="F7" s="71"/>
      <c r="G7" s="71"/>
      <c r="H7" s="71"/>
    </row>
    <row r="8" ht="33" customHeight="1" spans="1:8">
      <c r="A8" s="71"/>
      <c r="B8" s="71"/>
      <c r="C8" s="71"/>
      <c r="D8" s="71"/>
      <c r="E8" s="71"/>
      <c r="F8" s="71"/>
      <c r="G8" s="71"/>
      <c r="H8" s="71"/>
    </row>
    <row r="9" ht="33" customHeight="1" spans="1:8">
      <c r="A9" s="71"/>
      <c r="B9" s="71"/>
      <c r="C9" s="71"/>
      <c r="D9" s="71"/>
      <c r="E9" s="71"/>
      <c r="F9" s="71"/>
      <c r="G9" s="71"/>
      <c r="H9" s="71"/>
    </row>
    <row r="10" ht="33" customHeight="1" spans="1:8">
      <c r="A10" s="71"/>
      <c r="B10" s="71"/>
      <c r="C10" s="71"/>
      <c r="D10" s="71"/>
      <c r="E10" s="71"/>
      <c r="F10" s="71"/>
      <c r="G10" s="71"/>
      <c r="H10" s="71"/>
    </row>
    <row r="11" ht="33" customHeight="1" spans="1:8">
      <c r="A11" s="71"/>
      <c r="B11" s="71"/>
      <c r="C11" s="71"/>
      <c r="D11" s="71"/>
      <c r="E11" s="71"/>
      <c r="F11" s="71"/>
      <c r="G11" s="71"/>
      <c r="H11" s="71"/>
    </row>
    <row r="12" ht="33" customHeight="1" spans="1:8">
      <c r="A12" s="71"/>
      <c r="B12" s="71"/>
      <c r="C12" s="71"/>
      <c r="D12" s="71"/>
      <c r="E12" s="71"/>
      <c r="F12" s="71"/>
      <c r="G12" s="71"/>
      <c r="H12" s="71"/>
    </row>
    <row r="13" ht="33" customHeight="1" spans="1:8">
      <c r="A13" s="71"/>
      <c r="B13" s="71"/>
      <c r="C13" s="71"/>
      <c r="D13" s="71"/>
      <c r="E13" s="71"/>
      <c r="F13" s="71"/>
      <c r="G13" s="71"/>
      <c r="H13" s="71"/>
    </row>
    <row r="14" ht="33" customHeight="1" spans="1:8">
      <c r="A14" s="71"/>
      <c r="B14" s="71"/>
      <c r="C14" s="71"/>
      <c r="D14" s="71"/>
      <c r="E14" s="71"/>
      <c r="F14" s="71"/>
      <c r="G14" s="71"/>
      <c r="H14" s="71"/>
    </row>
    <row r="15" ht="33" customHeight="1" spans="1:8">
      <c r="A15" s="71"/>
      <c r="B15" s="71"/>
      <c r="C15" s="71"/>
      <c r="D15" s="71"/>
      <c r="E15" s="71"/>
      <c r="F15" s="71"/>
      <c r="G15" s="71"/>
      <c r="H15" s="7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5" sqref="B5:H8"/>
    </sheetView>
  </sheetViews>
  <sheetFormatPr defaultColWidth="9" defaultRowHeight="15" outlineLevelCol="7"/>
  <cols>
    <col min="1" max="1" width="25.25" customWidth="1"/>
    <col min="2" max="2" width="11.75" customWidth="1"/>
    <col min="3" max="3" width="9.41666666666667" customWidth="1"/>
    <col min="4" max="4" width="10.3333333333333" customWidth="1"/>
    <col min="5" max="5" width="16.8333333333333" customWidth="1"/>
    <col min="6" max="7" width="11.75" customWidth="1"/>
    <col min="8" max="8" width="26.125" customWidth="1"/>
  </cols>
  <sheetData>
    <row r="1" ht="23" spans="1:8">
      <c r="A1" s="44" t="s">
        <v>200</v>
      </c>
      <c r="B1" s="44"/>
      <c r="C1" s="44"/>
      <c r="D1" s="44"/>
      <c r="E1" s="44"/>
      <c r="F1" s="44"/>
      <c r="G1" s="44"/>
      <c r="H1" s="44"/>
    </row>
    <row r="2" spans="1:8">
      <c r="A2" s="45"/>
      <c r="B2" s="46"/>
      <c r="C2" s="46"/>
      <c r="D2" s="46"/>
      <c r="E2" s="46"/>
      <c r="F2" s="46"/>
      <c r="G2" s="47" t="s">
        <v>2</v>
      </c>
      <c r="H2" s="47"/>
    </row>
    <row r="3" ht="20.25" customHeight="1" spans="1:8">
      <c r="A3" s="48" t="s">
        <v>201</v>
      </c>
      <c r="B3" s="49" t="s">
        <v>202</v>
      </c>
      <c r="C3" s="50" t="s">
        <v>203</v>
      </c>
      <c r="D3" s="50"/>
      <c r="E3" s="51" t="s">
        <v>204</v>
      </c>
      <c r="F3" s="10" t="s">
        <v>205</v>
      </c>
      <c r="G3" s="51" t="s">
        <v>206</v>
      </c>
      <c r="H3" s="51" t="s">
        <v>207</v>
      </c>
    </row>
    <row r="4" ht="21" customHeight="1" spans="1:8">
      <c r="A4" s="48"/>
      <c r="B4" s="49"/>
      <c r="C4" s="10" t="s">
        <v>208</v>
      </c>
      <c r="D4" s="10" t="s">
        <v>209</v>
      </c>
      <c r="E4" s="51"/>
      <c r="F4" s="10"/>
      <c r="G4" s="51"/>
      <c r="H4" s="51"/>
    </row>
    <row r="5" ht="33" customHeight="1" spans="1:8">
      <c r="A5" s="52" t="s">
        <v>191</v>
      </c>
      <c r="B5" s="53" t="s">
        <v>210</v>
      </c>
      <c r="C5" s="54"/>
      <c r="D5" s="54">
        <v>68.98</v>
      </c>
      <c r="E5" s="55" t="s">
        <v>211</v>
      </c>
      <c r="F5" s="53" t="s">
        <v>212</v>
      </c>
      <c r="G5" s="53" t="s">
        <v>213</v>
      </c>
      <c r="H5" s="53" t="s">
        <v>214</v>
      </c>
    </row>
    <row r="6" ht="27.75" customHeight="1" spans="1:8">
      <c r="A6" s="56" t="s">
        <v>215</v>
      </c>
      <c r="B6" s="53" t="s">
        <v>210</v>
      </c>
      <c r="C6" s="54"/>
      <c r="D6" s="54">
        <v>68.98</v>
      </c>
      <c r="E6" s="55" t="s">
        <v>211</v>
      </c>
      <c r="F6" s="53" t="s">
        <v>212</v>
      </c>
      <c r="G6" s="53" t="s">
        <v>213</v>
      </c>
      <c r="H6" s="53" t="s">
        <v>214</v>
      </c>
    </row>
    <row r="7" ht="42" customHeight="1" spans="1:8">
      <c r="A7" s="57" t="s">
        <v>216</v>
      </c>
      <c r="B7" s="58">
        <v>118.83</v>
      </c>
      <c r="C7" s="58"/>
      <c r="D7" s="58">
        <v>118.83</v>
      </c>
      <c r="E7" s="59" t="s">
        <v>217</v>
      </c>
      <c r="F7" s="52" t="s">
        <v>218</v>
      </c>
      <c r="G7" s="52" t="s">
        <v>219</v>
      </c>
      <c r="H7" s="53" t="s">
        <v>220</v>
      </c>
    </row>
    <row r="8" ht="41" customHeight="1" spans="1:8">
      <c r="A8" s="57" t="s">
        <v>221</v>
      </c>
      <c r="B8" s="58">
        <v>137.11</v>
      </c>
      <c r="C8" s="58"/>
      <c r="D8" s="58">
        <v>137.11</v>
      </c>
      <c r="E8" s="31" t="s">
        <v>217</v>
      </c>
      <c r="F8" s="52" t="s">
        <v>218</v>
      </c>
      <c r="G8" s="52" t="s">
        <v>219</v>
      </c>
      <c r="H8" s="53" t="s">
        <v>220</v>
      </c>
    </row>
    <row r="9" ht="27.75" customHeight="1" spans="1:8">
      <c r="A9" s="57"/>
      <c r="B9" s="60"/>
      <c r="C9" s="60"/>
      <c r="D9" s="60"/>
      <c r="E9" s="61"/>
      <c r="F9" s="62"/>
      <c r="G9" s="62"/>
      <c r="H9" s="62"/>
    </row>
    <row r="10" ht="27.75" customHeight="1" spans="1:8">
      <c r="A10" s="57"/>
      <c r="B10" s="60"/>
      <c r="C10" s="60"/>
      <c r="D10" s="60"/>
      <c r="E10" s="61"/>
      <c r="F10" s="62"/>
      <c r="G10" s="62"/>
      <c r="H10" s="62"/>
    </row>
    <row r="11" ht="27.75" customHeight="1" spans="1:8">
      <c r="A11" s="57"/>
      <c r="B11" s="60"/>
      <c r="C11" s="60"/>
      <c r="D11" s="60"/>
      <c r="E11" s="61"/>
      <c r="F11" s="62"/>
      <c r="G11" s="62"/>
      <c r="H11" s="62"/>
    </row>
    <row r="12" ht="27.75" customHeight="1" spans="1:8">
      <c r="A12" s="57"/>
      <c r="B12" s="60"/>
      <c r="C12" s="60"/>
      <c r="D12" s="60"/>
      <c r="E12" s="61"/>
      <c r="F12" s="62"/>
      <c r="G12" s="62"/>
      <c r="H12" s="62"/>
    </row>
    <row r="13" ht="27.75" customHeight="1" spans="1:8">
      <c r="A13" s="57"/>
      <c r="B13" s="60"/>
      <c r="C13" s="60"/>
      <c r="D13" s="60"/>
      <c r="E13" s="61"/>
      <c r="F13" s="62"/>
      <c r="G13" s="62"/>
      <c r="H13" s="62"/>
    </row>
    <row r="14" ht="27.75" customHeight="1" spans="1:8">
      <c r="A14" s="57"/>
      <c r="B14" s="60"/>
      <c r="C14" s="60"/>
      <c r="D14" s="60"/>
      <c r="E14" s="61"/>
      <c r="F14" s="62"/>
      <c r="G14" s="62"/>
      <c r="H14" s="62"/>
    </row>
    <row r="15" ht="27.75" customHeight="1" spans="1:8">
      <c r="A15" s="57"/>
      <c r="B15" s="60"/>
      <c r="C15" s="60"/>
      <c r="D15" s="60"/>
      <c r="E15" s="61"/>
      <c r="F15" s="62"/>
      <c r="G15" s="62"/>
      <c r="H15" s="62"/>
    </row>
    <row r="16" ht="27.75" customHeight="1" spans="1:8">
      <c r="A16" s="57"/>
      <c r="B16" s="60"/>
      <c r="C16" s="60"/>
      <c r="D16" s="60"/>
      <c r="E16" s="61"/>
      <c r="F16" s="62"/>
      <c r="G16" s="62"/>
      <c r="H16" s="62"/>
    </row>
    <row r="17" ht="27.75" customHeight="1" spans="1:8">
      <c r="A17" s="57"/>
      <c r="B17" s="60"/>
      <c r="C17" s="60"/>
      <c r="D17" s="60"/>
      <c r="E17" s="61"/>
      <c r="F17" s="62"/>
      <c r="G17" s="62"/>
      <c r="H17" s="62"/>
    </row>
    <row r="18" ht="27.75" customHeight="1" spans="1:8">
      <c r="A18" s="57"/>
      <c r="B18" s="60"/>
      <c r="C18" s="60"/>
      <c r="D18" s="60"/>
      <c r="E18" s="61"/>
      <c r="F18" s="62"/>
      <c r="G18" s="62"/>
      <c r="H18" s="62"/>
    </row>
  </sheetData>
  <mergeCells count="8">
    <mergeCell ref="A1:H1"/>
    <mergeCell ref="G2:H2"/>
    <mergeCell ref="A3:A4"/>
    <mergeCell ref="B3:B4"/>
    <mergeCell ref="E3:E4"/>
    <mergeCell ref="F3:F4"/>
    <mergeCell ref="G3:G4"/>
    <mergeCell ref="H3:H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7" sqref="E7"/>
    </sheetView>
  </sheetViews>
  <sheetFormatPr defaultColWidth="9" defaultRowHeight="15"/>
  <cols>
    <col min="1" max="4" width="8.75" customWidth="1"/>
  </cols>
  <sheetData>
    <row r="1" ht="31.5" customHeight="1" spans="1:14">
      <c r="A1" s="1" t="s">
        <v>222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224</v>
      </c>
      <c r="B4" s="31" t="s">
        <v>225</v>
      </c>
      <c r="C4" s="31" t="s">
        <v>226</v>
      </c>
      <c r="D4" s="31" t="s">
        <v>227</v>
      </c>
      <c r="E4" s="8" t="s">
        <v>228</v>
      </c>
      <c r="F4" s="8"/>
      <c r="G4" s="8"/>
      <c r="H4" s="8"/>
      <c r="I4" s="8"/>
      <c r="J4" s="8"/>
      <c r="K4" s="8"/>
      <c r="L4" s="8"/>
      <c r="M4" s="8"/>
      <c r="N4" s="40" t="s">
        <v>229</v>
      </c>
    </row>
    <row r="5" ht="37.5" customHeight="1" spans="1:14">
      <c r="A5" s="9"/>
      <c r="B5" s="31"/>
      <c r="C5" s="31"/>
      <c r="D5" s="31"/>
      <c r="E5" s="10" t="s">
        <v>230</v>
      </c>
      <c r="F5" s="8" t="s">
        <v>41</v>
      </c>
      <c r="G5" s="8"/>
      <c r="H5" s="8"/>
      <c r="I5" s="8"/>
      <c r="J5" s="41"/>
      <c r="K5" s="41"/>
      <c r="L5" s="23" t="s">
        <v>231</v>
      </c>
      <c r="M5" s="23" t="s">
        <v>232</v>
      </c>
      <c r="N5" s="42"/>
    </row>
    <row r="6" ht="78.75" customHeight="1" spans="1:14">
      <c r="A6" s="13"/>
      <c r="B6" s="31"/>
      <c r="C6" s="31"/>
      <c r="D6" s="31"/>
      <c r="E6" s="10"/>
      <c r="F6" s="14" t="s">
        <v>233</v>
      </c>
      <c r="G6" s="10" t="s">
        <v>234</v>
      </c>
      <c r="H6" s="10" t="s">
        <v>235</v>
      </c>
      <c r="I6" s="10" t="s">
        <v>236</v>
      </c>
      <c r="J6" s="10" t="s">
        <v>237</v>
      </c>
      <c r="K6" s="24" t="s">
        <v>238</v>
      </c>
      <c r="L6" s="25"/>
      <c r="M6" s="25"/>
      <c r="N6" s="43"/>
    </row>
    <row r="7" ht="24" customHeight="1" spans="1:14">
      <c r="A7" s="32" t="s">
        <v>239</v>
      </c>
      <c r="B7" s="33" t="s">
        <v>240</v>
      </c>
      <c r="C7" s="33" t="s">
        <v>241</v>
      </c>
      <c r="D7" s="33">
        <v>1</v>
      </c>
      <c r="E7" s="33">
        <v>0.7</v>
      </c>
      <c r="F7" s="33">
        <v>0.7</v>
      </c>
      <c r="G7" s="33">
        <v>0.7</v>
      </c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191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topLeftCell="A7" workbookViewId="0">
      <selection activeCell="A2" sqref="A2:L2"/>
    </sheetView>
  </sheetViews>
  <sheetFormatPr defaultColWidth="9" defaultRowHeight="15"/>
  <cols>
    <col min="1" max="1" width="16" customWidth="1"/>
    <col min="2" max="4" width="10.875" customWidth="1"/>
  </cols>
  <sheetData>
    <row r="1" ht="31.5" customHeight="1" spans="1:12">
      <c r="A1" s="1" t="s">
        <v>242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244</v>
      </c>
      <c r="B4" s="7" t="s">
        <v>245</v>
      </c>
      <c r="C4" s="8" t="s">
        <v>228</v>
      </c>
      <c r="D4" s="8"/>
      <c r="E4" s="8"/>
      <c r="F4" s="8"/>
      <c r="G4" s="8"/>
      <c r="H4" s="8"/>
      <c r="I4" s="8"/>
      <c r="J4" s="8"/>
      <c r="K4" s="8"/>
      <c r="L4" s="7" t="s">
        <v>125</v>
      </c>
    </row>
    <row r="5" ht="25.5" customHeight="1" spans="1:12">
      <c r="A5" s="9"/>
      <c r="B5" s="9"/>
      <c r="C5" s="10" t="s">
        <v>230</v>
      </c>
      <c r="D5" s="11" t="s">
        <v>246</v>
      </c>
      <c r="E5" s="12"/>
      <c r="F5" s="12"/>
      <c r="G5" s="12"/>
      <c r="H5" s="12"/>
      <c r="I5" s="22"/>
      <c r="J5" s="23" t="s">
        <v>231</v>
      </c>
      <c r="K5" s="23" t="s">
        <v>232</v>
      </c>
      <c r="L5" s="9"/>
    </row>
    <row r="6" ht="81" customHeight="1" spans="1:12">
      <c r="A6" s="13"/>
      <c r="B6" s="13"/>
      <c r="C6" s="10"/>
      <c r="D6" s="14" t="s">
        <v>233</v>
      </c>
      <c r="E6" s="10" t="s">
        <v>234</v>
      </c>
      <c r="F6" s="10" t="s">
        <v>235</v>
      </c>
      <c r="G6" s="10" t="s">
        <v>236</v>
      </c>
      <c r="H6" s="10" t="s">
        <v>237</v>
      </c>
      <c r="I6" s="24" t="s">
        <v>247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191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showGridLines="0" showZeros="0" topLeftCell="A25" workbookViewId="0">
      <selection activeCell="C29" sqref="C29"/>
    </sheetView>
  </sheetViews>
  <sheetFormatPr defaultColWidth="6.875" defaultRowHeight="12"/>
  <cols>
    <col min="1" max="1" width="20.625" style="63" customWidth="1"/>
    <col min="2" max="2" width="29.5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64" t="s">
        <v>38</v>
      </c>
      <c r="B1" s="65"/>
      <c r="C1" s="65"/>
      <c r="D1" s="72"/>
      <c r="E1" s="72"/>
      <c r="F1" s="72"/>
      <c r="G1" s="72"/>
    </row>
    <row r="2" ht="29.25" customHeight="1" spans="1:7">
      <c r="A2" s="74" t="s">
        <v>39</v>
      </c>
      <c r="B2" s="74"/>
      <c r="C2" s="74"/>
      <c r="D2" s="74"/>
      <c r="E2" s="74"/>
      <c r="F2" s="74"/>
      <c r="G2" s="74"/>
    </row>
    <row r="3" ht="26.25" customHeight="1" spans="1:7">
      <c r="A3" s="75"/>
      <c r="B3" s="75"/>
      <c r="C3" s="75"/>
      <c r="D3" s="75"/>
      <c r="E3" s="75"/>
      <c r="F3" s="75"/>
      <c r="G3" s="87" t="s">
        <v>2</v>
      </c>
    </row>
    <row r="4" ht="26.25" customHeight="1" spans="1:7">
      <c r="A4" s="76" t="s">
        <v>40</v>
      </c>
      <c r="B4" s="76"/>
      <c r="C4" s="179" t="s">
        <v>36</v>
      </c>
      <c r="D4" s="88" t="s">
        <v>41</v>
      </c>
      <c r="E4" s="88" t="s">
        <v>42</v>
      </c>
      <c r="F4" s="88" t="s">
        <v>43</v>
      </c>
      <c r="G4" s="179" t="s">
        <v>44</v>
      </c>
    </row>
    <row r="5" s="73" customFormat="1" ht="47.25" customHeight="1" spans="1:7">
      <c r="A5" s="76" t="s">
        <v>45</v>
      </c>
      <c r="B5" s="76" t="s">
        <v>46</v>
      </c>
      <c r="C5" s="180"/>
      <c r="D5" s="88"/>
      <c r="E5" s="88"/>
      <c r="F5" s="88"/>
      <c r="G5" s="180"/>
    </row>
    <row r="6" s="73" customFormat="1" ht="25.5" customHeight="1" spans="1:7">
      <c r="A6" s="123" t="s">
        <v>47</v>
      </c>
      <c r="B6" s="123" t="s">
        <v>48</v>
      </c>
      <c r="C6" s="172">
        <v>2750.68</v>
      </c>
      <c r="D6" s="172">
        <v>2750.68</v>
      </c>
      <c r="E6" s="84"/>
      <c r="F6" s="84"/>
      <c r="G6" s="84"/>
    </row>
    <row r="7" s="73" customFormat="1" ht="25.5" customHeight="1" spans="1:7">
      <c r="A7" s="129" t="s">
        <v>49</v>
      </c>
      <c r="B7" s="129" t="s">
        <v>50</v>
      </c>
      <c r="C7" s="110">
        <v>2159.769724</v>
      </c>
      <c r="D7" s="110">
        <v>2159.769724</v>
      </c>
      <c r="E7" s="84"/>
      <c r="F7" s="84"/>
      <c r="G7" s="84"/>
    </row>
    <row r="8" s="73" customFormat="1" ht="25.5" customHeight="1" spans="1:7">
      <c r="A8" s="130" t="s">
        <v>51</v>
      </c>
      <c r="B8" s="130" t="s">
        <v>52</v>
      </c>
      <c r="C8" s="111">
        <v>195.649656</v>
      </c>
      <c r="D8" s="111">
        <v>195.649656</v>
      </c>
      <c r="E8" s="84"/>
      <c r="F8" s="84"/>
      <c r="G8" s="84"/>
    </row>
    <row r="9" s="73" customFormat="1" ht="25.5" customHeight="1" spans="1:7">
      <c r="A9" s="130" t="s">
        <v>53</v>
      </c>
      <c r="B9" s="130" t="s">
        <v>54</v>
      </c>
      <c r="C9" s="111">
        <v>41</v>
      </c>
      <c r="D9" s="111">
        <v>41</v>
      </c>
      <c r="E9" s="84"/>
      <c r="F9" s="84"/>
      <c r="G9" s="84"/>
    </row>
    <row r="10" s="73" customFormat="1" ht="25.5" customHeight="1" spans="1:7">
      <c r="A10" s="130" t="s">
        <v>55</v>
      </c>
      <c r="B10" s="130" t="s">
        <v>56</v>
      </c>
      <c r="C10" s="111">
        <v>36.24</v>
      </c>
      <c r="D10" s="111">
        <v>36.24</v>
      </c>
      <c r="E10" s="84"/>
      <c r="F10" s="84"/>
      <c r="G10" s="84"/>
    </row>
    <row r="11" s="73" customFormat="1" ht="25.5" customHeight="1" spans="1:7">
      <c r="A11" s="130" t="s">
        <v>57</v>
      </c>
      <c r="B11" s="130" t="s">
        <v>58</v>
      </c>
      <c r="C11" s="111">
        <v>1452.243252</v>
      </c>
      <c r="D11" s="111">
        <v>1452.243252</v>
      </c>
      <c r="E11" s="84"/>
      <c r="F11" s="84"/>
      <c r="G11" s="84"/>
    </row>
    <row r="12" s="73" customFormat="1" ht="25.5" customHeight="1" spans="1:7">
      <c r="A12" s="130" t="s">
        <v>59</v>
      </c>
      <c r="B12" s="130" t="s">
        <v>60</v>
      </c>
      <c r="C12" s="111">
        <v>14.301</v>
      </c>
      <c r="D12" s="111">
        <v>14.301</v>
      </c>
      <c r="E12" s="84"/>
      <c r="F12" s="84"/>
      <c r="G12" s="84"/>
    </row>
    <row r="13" s="73" customFormat="1" ht="25.5" customHeight="1" spans="1:7">
      <c r="A13" s="130" t="s">
        <v>61</v>
      </c>
      <c r="B13" s="130" t="s">
        <v>62</v>
      </c>
      <c r="C13" s="111">
        <v>257.335816</v>
      </c>
      <c r="D13" s="111">
        <v>257.335816</v>
      </c>
      <c r="E13" s="84"/>
      <c r="F13" s="84"/>
      <c r="G13" s="84"/>
    </row>
    <row r="14" s="73" customFormat="1" ht="25.5" customHeight="1" spans="1:7">
      <c r="A14" s="130" t="s">
        <v>63</v>
      </c>
      <c r="B14" s="130" t="s">
        <v>64</v>
      </c>
      <c r="C14" s="111">
        <v>163</v>
      </c>
      <c r="D14" s="111">
        <v>163</v>
      </c>
      <c r="E14" s="84"/>
      <c r="F14" s="84"/>
      <c r="G14" s="84"/>
    </row>
    <row r="15" s="73" customFormat="1" ht="25.5" customHeight="1" spans="1:7">
      <c r="A15" s="129" t="s">
        <v>65</v>
      </c>
      <c r="B15" s="129" t="s">
        <v>66</v>
      </c>
      <c r="C15" s="110">
        <v>245.132824</v>
      </c>
      <c r="D15" s="110">
        <v>245.132824</v>
      </c>
      <c r="E15" s="84"/>
      <c r="F15" s="84"/>
      <c r="G15" s="84"/>
    </row>
    <row r="16" s="73" customFormat="1" ht="25.5" customHeight="1" spans="1:7">
      <c r="A16" s="130" t="s">
        <v>67</v>
      </c>
      <c r="B16" s="130" t="s">
        <v>68</v>
      </c>
      <c r="C16" s="111">
        <v>52.8</v>
      </c>
      <c r="D16" s="111">
        <v>52.8</v>
      </c>
      <c r="E16" s="84"/>
      <c r="F16" s="84"/>
      <c r="G16" s="84"/>
    </row>
    <row r="17" s="73" customFormat="1" ht="25.5" customHeight="1" spans="1:7">
      <c r="A17" s="130" t="s">
        <v>69</v>
      </c>
      <c r="B17" s="130" t="s">
        <v>70</v>
      </c>
      <c r="C17" s="111">
        <v>192.332824</v>
      </c>
      <c r="D17" s="111">
        <v>192.332824</v>
      </c>
      <c r="E17" s="84"/>
      <c r="F17" s="84"/>
      <c r="G17" s="84"/>
    </row>
    <row r="18" s="73" customFormat="1" ht="25.5" customHeight="1" spans="1:7">
      <c r="A18" s="129" t="s">
        <v>71</v>
      </c>
      <c r="B18" s="129" t="s">
        <v>72</v>
      </c>
      <c r="C18" s="110">
        <v>345.776</v>
      </c>
      <c r="D18" s="110">
        <v>345.776</v>
      </c>
      <c r="E18" s="84"/>
      <c r="F18" s="84"/>
      <c r="G18" s="84"/>
    </row>
    <row r="19" s="73" customFormat="1" ht="25.5" customHeight="1" spans="1:7">
      <c r="A19" s="130" t="s">
        <v>73</v>
      </c>
      <c r="B19" s="130" t="s">
        <v>74</v>
      </c>
      <c r="C19" s="111">
        <v>345.776</v>
      </c>
      <c r="D19" s="111">
        <v>345.776</v>
      </c>
      <c r="E19" s="84"/>
      <c r="F19" s="84"/>
      <c r="G19" s="84"/>
    </row>
    <row r="20" s="73" customFormat="1" ht="25.5" customHeight="1" spans="1:7">
      <c r="A20" s="129" t="s">
        <v>75</v>
      </c>
      <c r="B20" s="129" t="s">
        <v>76</v>
      </c>
      <c r="C20" s="110">
        <v>380.316852</v>
      </c>
      <c r="D20" s="110">
        <v>380.316852</v>
      </c>
      <c r="E20" s="84"/>
      <c r="F20" s="84"/>
      <c r="G20" s="84"/>
    </row>
    <row r="21" customFormat="1" ht="25.5" customHeight="1" spans="1:7">
      <c r="A21" s="129" t="s">
        <v>77</v>
      </c>
      <c r="B21" s="129" t="s">
        <v>78</v>
      </c>
      <c r="C21" s="110">
        <v>380.316852</v>
      </c>
      <c r="D21" s="110">
        <v>380.316852</v>
      </c>
      <c r="E21" s="85"/>
      <c r="F21" s="85"/>
      <c r="G21" s="85"/>
    </row>
    <row r="22" customFormat="1" ht="25.5" customHeight="1" spans="1:7">
      <c r="A22" s="130" t="s">
        <v>79</v>
      </c>
      <c r="B22" s="130" t="s">
        <v>80</v>
      </c>
      <c r="C22" s="111">
        <v>1.8576</v>
      </c>
      <c r="D22" s="111">
        <v>1.8576</v>
      </c>
      <c r="E22" s="80"/>
      <c r="F22" s="80"/>
      <c r="G22" s="80"/>
    </row>
    <row r="23" customFormat="1" ht="25.5" customHeight="1" spans="1:7">
      <c r="A23" s="130" t="s">
        <v>81</v>
      </c>
      <c r="B23" s="130" t="s">
        <v>82</v>
      </c>
      <c r="C23" s="111">
        <v>26.4592</v>
      </c>
      <c r="D23" s="111">
        <v>26.4592</v>
      </c>
      <c r="E23" s="80"/>
      <c r="F23" s="80"/>
      <c r="G23" s="80"/>
    </row>
    <row r="24" customFormat="1" ht="25.5" customHeight="1" spans="1:7">
      <c r="A24" s="130" t="s">
        <v>83</v>
      </c>
      <c r="B24" s="130" t="s">
        <v>84</v>
      </c>
      <c r="C24" s="111">
        <v>265.274278</v>
      </c>
      <c r="D24" s="111">
        <v>265.274278</v>
      </c>
      <c r="E24" s="80"/>
      <c r="F24" s="80"/>
      <c r="G24" s="80"/>
    </row>
    <row r="25" customFormat="1" ht="25.5" customHeight="1" spans="1:7">
      <c r="A25" s="130" t="s">
        <v>85</v>
      </c>
      <c r="B25" s="130" t="s">
        <v>86</v>
      </c>
      <c r="C25" s="111">
        <v>86.725774</v>
      </c>
      <c r="D25" s="111">
        <v>86.725774</v>
      </c>
      <c r="E25" s="80"/>
      <c r="F25" s="80"/>
      <c r="G25" s="80"/>
    </row>
    <row r="26" customFormat="1" ht="25.5" customHeight="1" spans="1:7">
      <c r="A26" s="129" t="s">
        <v>87</v>
      </c>
      <c r="B26" s="129" t="s">
        <v>88</v>
      </c>
      <c r="C26" s="110">
        <v>111.593093</v>
      </c>
      <c r="D26" s="110">
        <v>111.593093</v>
      </c>
      <c r="E26" s="80"/>
      <c r="F26" s="80"/>
      <c r="G26" s="80"/>
    </row>
    <row r="27" customFormat="1" ht="25.5" customHeight="1" spans="1:7">
      <c r="A27" s="129" t="s">
        <v>89</v>
      </c>
      <c r="B27" s="129" t="s">
        <v>90</v>
      </c>
      <c r="C27" s="110">
        <v>111.593093</v>
      </c>
      <c r="D27" s="110">
        <v>111.593093</v>
      </c>
      <c r="E27" s="80"/>
      <c r="F27" s="80"/>
      <c r="G27" s="80"/>
    </row>
    <row r="28" customFormat="1" ht="25.5" customHeight="1" spans="1:7">
      <c r="A28" s="130" t="s">
        <v>91</v>
      </c>
      <c r="B28" s="130" t="s">
        <v>92</v>
      </c>
      <c r="C28" s="111">
        <v>8.286252</v>
      </c>
      <c r="D28" s="111">
        <v>8.286252</v>
      </c>
      <c r="E28" s="80"/>
      <c r="F28" s="80"/>
      <c r="G28" s="80"/>
    </row>
    <row r="29" customFormat="1" ht="25.5" customHeight="1" spans="1:7">
      <c r="A29" s="130" t="s">
        <v>93</v>
      </c>
      <c r="B29" s="130" t="s">
        <v>94</v>
      </c>
      <c r="C29" s="111">
        <v>99.482417</v>
      </c>
      <c r="D29" s="111">
        <v>99.482417</v>
      </c>
      <c r="E29" s="80"/>
      <c r="F29" s="80"/>
      <c r="G29" s="80"/>
    </row>
    <row r="30" ht="25.5" customHeight="1" spans="1:7">
      <c r="A30" s="181" t="s">
        <v>95</v>
      </c>
      <c r="B30" s="181" t="s">
        <v>96</v>
      </c>
      <c r="C30" s="182">
        <v>3.824424</v>
      </c>
      <c r="D30" s="182">
        <v>3.824424</v>
      </c>
      <c r="E30" s="183"/>
      <c r="F30" s="96"/>
      <c r="G30" s="96"/>
    </row>
    <row r="31" ht="25.5" customHeight="1" spans="1:7">
      <c r="A31" s="143" t="s">
        <v>97</v>
      </c>
      <c r="B31" s="143" t="s">
        <v>98</v>
      </c>
      <c r="C31" s="174">
        <v>176.980509</v>
      </c>
      <c r="D31" s="174">
        <v>176.980509</v>
      </c>
      <c r="E31" s="184"/>
      <c r="F31" s="184"/>
      <c r="G31" s="184"/>
    </row>
    <row r="32" ht="25.5" customHeight="1" spans="1:7">
      <c r="A32" s="143" t="s">
        <v>99</v>
      </c>
      <c r="B32" s="143" t="s">
        <v>100</v>
      </c>
      <c r="C32" s="174">
        <v>176.980509</v>
      </c>
      <c r="D32" s="174">
        <v>176.980509</v>
      </c>
      <c r="E32" s="184"/>
      <c r="F32" s="184"/>
      <c r="G32" s="184"/>
    </row>
    <row r="33" ht="25.5" customHeight="1" spans="1:7">
      <c r="A33" s="185" t="s">
        <v>101</v>
      </c>
      <c r="B33" s="185" t="s">
        <v>102</v>
      </c>
      <c r="C33" s="186">
        <v>176.980509</v>
      </c>
      <c r="D33" s="186">
        <v>176.980509</v>
      </c>
      <c r="E33" s="187"/>
      <c r="F33" s="187"/>
      <c r="G33" s="187"/>
    </row>
    <row r="34" s="178" customFormat="1" ht="25.5" customHeight="1" spans="1:25">
      <c r="A34" s="188" t="s">
        <v>103</v>
      </c>
      <c r="B34" s="189"/>
      <c r="C34" s="176">
        <f>C6+C20+C26+C31</f>
        <v>3419.570454</v>
      </c>
      <c r="D34" s="184">
        <v>3419.57</v>
      </c>
      <c r="E34" s="184"/>
      <c r="F34" s="184"/>
      <c r="G34" s="184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1"/>
    </row>
  </sheetData>
  <mergeCells count="8">
    <mergeCell ref="A2:G2"/>
    <mergeCell ref="A4:B4"/>
    <mergeCell ref="A34:B3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GridLines="0" showZeros="0" topLeftCell="A31" workbookViewId="0">
      <selection activeCell="A7" sqref="A7:E35"/>
    </sheetView>
  </sheetViews>
  <sheetFormatPr defaultColWidth="6.875" defaultRowHeight="12" outlineLevelCol="4"/>
  <cols>
    <col min="1" max="1" width="19.375" style="63" customWidth="1"/>
    <col min="2" max="2" width="31.625" style="63" customWidth="1"/>
    <col min="3" max="5" width="24.125" style="165" customWidth="1"/>
    <col min="6" max="16384" width="6.875" style="63"/>
  </cols>
  <sheetData>
    <row r="1" ht="16.5" customHeight="1" spans="1:5">
      <c r="A1" s="64" t="s">
        <v>104</v>
      </c>
      <c r="B1" s="65"/>
      <c r="C1" s="166"/>
      <c r="D1" s="72"/>
      <c r="E1" s="72"/>
    </row>
    <row r="2" ht="16.5" customHeight="1" spans="1:5">
      <c r="A2" s="65"/>
      <c r="B2" s="65"/>
      <c r="C2" s="166"/>
      <c r="D2" s="72"/>
      <c r="E2" s="72"/>
    </row>
    <row r="3" ht="29.25" customHeight="1" spans="1:5">
      <c r="A3" s="74" t="s">
        <v>105</v>
      </c>
      <c r="B3" s="74"/>
      <c r="C3" s="74"/>
      <c r="D3" s="74"/>
      <c r="E3" s="74"/>
    </row>
    <row r="4" ht="26.25" customHeight="1" spans="1:5">
      <c r="A4" s="75"/>
      <c r="B4" s="75"/>
      <c r="C4" s="167"/>
      <c r="D4" s="167"/>
      <c r="E4" s="167" t="s">
        <v>2</v>
      </c>
    </row>
    <row r="5" ht="26.25" customHeight="1" spans="1:5">
      <c r="A5" s="168" t="s">
        <v>40</v>
      </c>
      <c r="B5" s="169"/>
      <c r="C5" s="170" t="s">
        <v>37</v>
      </c>
      <c r="D5" s="170" t="s">
        <v>106</v>
      </c>
      <c r="E5" s="170" t="s">
        <v>107</v>
      </c>
    </row>
    <row r="6" s="73" customFormat="1" ht="27.75" customHeight="1" spans="1:5">
      <c r="A6" s="76" t="s">
        <v>45</v>
      </c>
      <c r="B6" s="76" t="s">
        <v>46</v>
      </c>
      <c r="C6" s="171"/>
      <c r="D6" s="171"/>
      <c r="E6" s="171"/>
    </row>
    <row r="7" s="73" customFormat="1" ht="30" customHeight="1" spans="1:5">
      <c r="A7" s="123" t="s">
        <v>47</v>
      </c>
      <c r="B7" s="123" t="s">
        <v>48</v>
      </c>
      <c r="C7" s="172">
        <v>2750.68</v>
      </c>
      <c r="D7" s="110">
        <v>1854.819548</v>
      </c>
      <c r="E7" s="110">
        <v>895.859</v>
      </c>
    </row>
    <row r="8" s="73" customFormat="1" ht="30" customHeight="1" spans="1:5">
      <c r="A8" s="129" t="s">
        <v>49</v>
      </c>
      <c r="B8" s="129" t="s">
        <v>50</v>
      </c>
      <c r="C8" s="110">
        <v>2159.769724</v>
      </c>
      <c r="D8" s="110">
        <v>1731.466724</v>
      </c>
      <c r="E8" s="110">
        <v>428.303</v>
      </c>
    </row>
    <row r="9" s="73" customFormat="1" ht="30" customHeight="1" spans="1:5">
      <c r="A9" s="130" t="s">
        <v>51</v>
      </c>
      <c r="B9" s="130" t="s">
        <v>52</v>
      </c>
      <c r="C9" s="111">
        <v>195.649656</v>
      </c>
      <c r="D9" s="111">
        <v>186.625656</v>
      </c>
      <c r="E9" s="111">
        <v>9.024</v>
      </c>
    </row>
    <row r="10" s="73" customFormat="1" ht="30" customHeight="1" spans="1:5">
      <c r="A10" s="130" t="s">
        <v>53</v>
      </c>
      <c r="B10" s="130" t="s">
        <v>54</v>
      </c>
      <c r="C10" s="111">
        <v>41</v>
      </c>
      <c r="D10" s="111"/>
      <c r="E10" s="111">
        <v>41</v>
      </c>
    </row>
    <row r="11" customFormat="1" ht="30" customHeight="1" spans="1:5">
      <c r="A11" s="130" t="s">
        <v>55</v>
      </c>
      <c r="B11" s="130" t="s">
        <v>56</v>
      </c>
      <c r="C11" s="111">
        <v>36.24</v>
      </c>
      <c r="D11" s="111"/>
      <c r="E11" s="111">
        <v>36.24</v>
      </c>
    </row>
    <row r="12" customFormat="1" ht="30" customHeight="1" spans="1:5">
      <c r="A12" s="130" t="s">
        <v>57</v>
      </c>
      <c r="B12" s="130" t="s">
        <v>58</v>
      </c>
      <c r="C12" s="111">
        <v>1452.243252</v>
      </c>
      <c r="D12" s="111">
        <v>1429.393252</v>
      </c>
      <c r="E12" s="111">
        <v>22.85</v>
      </c>
    </row>
    <row r="13" customFormat="1" ht="30" customHeight="1" spans="1:5">
      <c r="A13" s="130" t="s">
        <v>59</v>
      </c>
      <c r="B13" s="130" t="s">
        <v>60</v>
      </c>
      <c r="C13" s="111">
        <v>14.301</v>
      </c>
      <c r="D13" s="111"/>
      <c r="E13" s="111">
        <v>14.301</v>
      </c>
    </row>
    <row r="14" customFormat="1" ht="30" customHeight="1" spans="1:5">
      <c r="A14" s="130" t="s">
        <v>61</v>
      </c>
      <c r="B14" s="130" t="s">
        <v>62</v>
      </c>
      <c r="C14" s="111">
        <v>257.335816</v>
      </c>
      <c r="D14" s="111">
        <v>115.447816</v>
      </c>
      <c r="E14" s="111">
        <v>141.888</v>
      </c>
    </row>
    <row r="15" customFormat="1" ht="30" customHeight="1" spans="1:5">
      <c r="A15" s="130" t="s">
        <v>63</v>
      </c>
      <c r="B15" s="130" t="s">
        <v>64</v>
      </c>
      <c r="C15" s="111">
        <v>163</v>
      </c>
      <c r="D15" s="111"/>
      <c r="E15" s="111">
        <v>163</v>
      </c>
    </row>
    <row r="16" customFormat="1" ht="30" customHeight="1" spans="1:5">
      <c r="A16" s="129" t="s">
        <v>65</v>
      </c>
      <c r="B16" s="129" t="s">
        <v>66</v>
      </c>
      <c r="C16" s="110">
        <v>245.132824</v>
      </c>
      <c r="D16" s="110">
        <v>123.352824</v>
      </c>
      <c r="E16" s="110">
        <v>121.78</v>
      </c>
    </row>
    <row r="17" customFormat="1" ht="30" customHeight="1" spans="1:5">
      <c r="A17" s="130" t="s">
        <v>67</v>
      </c>
      <c r="B17" s="130" t="s">
        <v>68</v>
      </c>
      <c r="C17" s="111">
        <v>52.8</v>
      </c>
      <c r="D17" s="111"/>
      <c r="E17" s="111">
        <v>52.8</v>
      </c>
    </row>
    <row r="18" customFormat="1" ht="30" customHeight="1" spans="1:5">
      <c r="A18" s="130" t="s">
        <v>69</v>
      </c>
      <c r="B18" s="130" t="s">
        <v>70</v>
      </c>
      <c r="C18" s="111">
        <v>192.332824</v>
      </c>
      <c r="D18" s="111">
        <v>123.352824</v>
      </c>
      <c r="E18" s="111">
        <v>68.98</v>
      </c>
    </row>
    <row r="19" ht="30" customHeight="1" spans="1:5">
      <c r="A19" s="129" t="s">
        <v>71</v>
      </c>
      <c r="B19" s="129" t="s">
        <v>72</v>
      </c>
      <c r="C19" s="110">
        <v>345.776</v>
      </c>
      <c r="D19" s="110"/>
      <c r="E19" s="110">
        <v>345.776</v>
      </c>
    </row>
    <row r="20" ht="30" customHeight="1" spans="1:5">
      <c r="A20" s="130" t="s">
        <v>73</v>
      </c>
      <c r="B20" s="130" t="s">
        <v>74</v>
      </c>
      <c r="C20" s="111">
        <v>345.776</v>
      </c>
      <c r="D20" s="111"/>
      <c r="E20" s="111">
        <v>345.776</v>
      </c>
    </row>
    <row r="21" ht="30" customHeight="1" spans="1:5">
      <c r="A21" s="139" t="s">
        <v>75</v>
      </c>
      <c r="B21" s="139" t="s">
        <v>76</v>
      </c>
      <c r="C21" s="173">
        <v>380.316852</v>
      </c>
      <c r="D21" s="110">
        <v>380.316852</v>
      </c>
      <c r="E21" s="110"/>
    </row>
    <row r="22" ht="25.5" customHeight="1" spans="1:5">
      <c r="A22" s="143" t="s">
        <v>77</v>
      </c>
      <c r="B22" s="143" t="s">
        <v>78</v>
      </c>
      <c r="C22" s="174">
        <v>380.316852</v>
      </c>
      <c r="D22" s="110">
        <v>380.316852</v>
      </c>
      <c r="E22" s="110"/>
    </row>
    <row r="23" ht="25.5" customHeight="1" spans="1:5">
      <c r="A23" s="145" t="s">
        <v>79</v>
      </c>
      <c r="B23" s="145" t="s">
        <v>80</v>
      </c>
      <c r="C23" s="175">
        <v>1.8576</v>
      </c>
      <c r="D23" s="111">
        <v>1.8576</v>
      </c>
      <c r="E23" s="111"/>
    </row>
    <row r="24" ht="25.5" customHeight="1" spans="1:5">
      <c r="A24" s="145" t="s">
        <v>81</v>
      </c>
      <c r="B24" s="145" t="s">
        <v>82</v>
      </c>
      <c r="C24" s="175">
        <v>26.4592</v>
      </c>
      <c r="D24" s="111">
        <v>26.4592</v>
      </c>
      <c r="E24" s="111"/>
    </row>
    <row r="25" ht="25.5" customHeight="1" spans="1:5">
      <c r="A25" s="145" t="s">
        <v>83</v>
      </c>
      <c r="B25" s="145" t="s">
        <v>84</v>
      </c>
      <c r="C25" s="175">
        <v>265.274278</v>
      </c>
      <c r="D25" s="111">
        <v>265.274278</v>
      </c>
      <c r="E25" s="111"/>
    </row>
    <row r="26" ht="25.5" customHeight="1" spans="1:5">
      <c r="A26" s="145" t="s">
        <v>85</v>
      </c>
      <c r="B26" s="145" t="s">
        <v>86</v>
      </c>
      <c r="C26" s="175">
        <v>86.725774</v>
      </c>
      <c r="D26" s="111">
        <v>86.725774</v>
      </c>
      <c r="E26" s="111"/>
    </row>
    <row r="27" ht="25.5" customHeight="1" spans="1:5">
      <c r="A27" s="143" t="s">
        <v>87</v>
      </c>
      <c r="B27" s="143" t="s">
        <v>88</v>
      </c>
      <c r="C27" s="174">
        <v>111.593093</v>
      </c>
      <c r="D27" s="110">
        <v>111.593093</v>
      </c>
      <c r="E27" s="110"/>
    </row>
    <row r="28" ht="25.5" customHeight="1" spans="1:5">
      <c r="A28" s="143" t="s">
        <v>89</v>
      </c>
      <c r="B28" s="143" t="s">
        <v>90</v>
      </c>
      <c r="C28" s="174">
        <v>111.593093</v>
      </c>
      <c r="D28" s="110">
        <v>111.593093</v>
      </c>
      <c r="E28" s="110"/>
    </row>
    <row r="29" ht="25.5" customHeight="1" spans="1:5">
      <c r="A29" s="145" t="s">
        <v>91</v>
      </c>
      <c r="B29" s="145" t="s">
        <v>92</v>
      </c>
      <c r="C29" s="175">
        <v>8.286252</v>
      </c>
      <c r="D29" s="111">
        <v>8.286252</v>
      </c>
      <c r="E29" s="111"/>
    </row>
    <row r="30" ht="25.5" customHeight="1" spans="1:5">
      <c r="A30" s="145" t="s">
        <v>93</v>
      </c>
      <c r="B30" s="145" t="s">
        <v>94</v>
      </c>
      <c r="C30" s="175">
        <v>99.482417</v>
      </c>
      <c r="D30" s="111">
        <v>99.482417</v>
      </c>
      <c r="E30" s="111"/>
    </row>
    <row r="31" ht="25.5" customHeight="1" spans="1:5">
      <c r="A31" s="145" t="s">
        <v>95</v>
      </c>
      <c r="B31" s="145" t="s">
        <v>96</v>
      </c>
      <c r="C31" s="175">
        <v>3.824424</v>
      </c>
      <c r="D31" s="111">
        <v>3.824424</v>
      </c>
      <c r="E31" s="111"/>
    </row>
    <row r="32" ht="25.5" customHeight="1" spans="1:5">
      <c r="A32" s="143" t="s">
        <v>97</v>
      </c>
      <c r="B32" s="143" t="s">
        <v>98</v>
      </c>
      <c r="C32" s="174">
        <v>176.980509</v>
      </c>
      <c r="D32" s="110">
        <v>176.980509</v>
      </c>
      <c r="E32" s="110"/>
    </row>
    <row r="33" ht="25.5" customHeight="1" spans="1:5">
      <c r="A33" s="143" t="s">
        <v>99</v>
      </c>
      <c r="B33" s="143" t="s">
        <v>100</v>
      </c>
      <c r="C33" s="174">
        <v>176.980509</v>
      </c>
      <c r="D33" s="110">
        <v>176.980509</v>
      </c>
      <c r="E33" s="110"/>
    </row>
    <row r="34" ht="25.5" customHeight="1" spans="1:5">
      <c r="A34" s="145" t="s">
        <v>101</v>
      </c>
      <c r="B34" s="145" t="s">
        <v>102</v>
      </c>
      <c r="C34" s="175">
        <v>176.980509</v>
      </c>
      <c r="D34" s="111">
        <v>176.980509</v>
      </c>
      <c r="E34" s="111"/>
    </row>
    <row r="35" ht="25.5" customHeight="1" spans="1:5">
      <c r="A35" s="147" t="s">
        <v>103</v>
      </c>
      <c r="B35" s="147"/>
      <c r="C35" s="176">
        <f>C7+C21+C27+C32</f>
        <v>3419.570454</v>
      </c>
      <c r="D35" s="177">
        <v>2523.71</v>
      </c>
      <c r="E35" s="177">
        <v>895.86</v>
      </c>
    </row>
  </sheetData>
  <mergeCells count="6">
    <mergeCell ref="A3:E3"/>
    <mergeCell ref="A5:B5"/>
    <mergeCell ref="A35:B3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topLeftCell="A16" workbookViewId="0">
      <selection activeCell="D25" sqref="D25"/>
    </sheetView>
  </sheetViews>
  <sheetFormatPr defaultColWidth="6.875" defaultRowHeight="12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156" customWidth="1"/>
    <col min="5" max="5" width="17.125" style="156" customWidth="1"/>
    <col min="6" max="6" width="17.125" style="63" customWidth="1"/>
    <col min="7" max="16384" width="6.875" style="63"/>
  </cols>
  <sheetData>
    <row r="1" ht="16.5" customHeight="1" spans="1:6">
      <c r="A1" s="75" t="s">
        <v>108</v>
      </c>
      <c r="B1" s="157"/>
      <c r="C1" s="157"/>
      <c r="D1" s="158"/>
      <c r="E1" s="158"/>
      <c r="F1" s="159"/>
    </row>
    <row r="2" ht="18.75" customHeight="1" spans="1:6">
      <c r="A2" s="160"/>
      <c r="B2" s="157"/>
      <c r="C2" s="157"/>
      <c r="D2" s="158"/>
      <c r="E2" s="158"/>
      <c r="F2" s="159"/>
    </row>
    <row r="3" ht="21" customHeight="1" spans="1:6">
      <c r="A3" s="91" t="s">
        <v>109</v>
      </c>
      <c r="B3" s="91"/>
      <c r="C3" s="91"/>
      <c r="D3" s="161"/>
      <c r="E3" s="161"/>
      <c r="F3" s="91"/>
    </row>
    <row r="4" ht="14.25" customHeight="1" spans="1:6">
      <c r="A4" s="162"/>
      <c r="B4" s="162"/>
      <c r="C4" s="162"/>
      <c r="D4" s="163"/>
      <c r="E4" s="163"/>
      <c r="F4" s="93" t="s">
        <v>2</v>
      </c>
    </row>
    <row r="5" ht="24" customHeight="1" spans="1:6">
      <c r="A5" s="207" t="s">
        <v>3</v>
      </c>
      <c r="B5" s="76"/>
      <c r="C5" s="207" t="s">
        <v>4</v>
      </c>
      <c r="D5" s="154"/>
      <c r="E5" s="154"/>
      <c r="F5" s="76"/>
    </row>
    <row r="6" ht="24" customHeight="1" spans="1:6">
      <c r="A6" s="207" t="s">
        <v>5</v>
      </c>
      <c r="B6" s="207" t="s">
        <v>6</v>
      </c>
      <c r="C6" s="76" t="s">
        <v>40</v>
      </c>
      <c r="D6" s="154" t="s">
        <v>6</v>
      </c>
      <c r="E6" s="154"/>
      <c r="F6" s="76"/>
    </row>
    <row r="7" ht="24" customHeight="1" spans="1:6">
      <c r="A7" s="76"/>
      <c r="B7" s="76"/>
      <c r="C7" s="76"/>
      <c r="D7" s="154" t="s">
        <v>110</v>
      </c>
      <c r="E7" s="154" t="s">
        <v>41</v>
      </c>
      <c r="F7" s="76" t="s">
        <v>111</v>
      </c>
    </row>
    <row r="8" ht="28.5" customHeight="1" spans="1:6">
      <c r="A8" s="80" t="s">
        <v>11</v>
      </c>
      <c r="B8" s="84">
        <v>3419.57</v>
      </c>
      <c r="C8" s="78" t="s">
        <v>12</v>
      </c>
      <c r="D8" s="164"/>
      <c r="E8" s="164"/>
      <c r="F8" s="84"/>
    </row>
    <row r="9" ht="28.5" customHeight="1" spans="1:6">
      <c r="A9" s="80" t="s">
        <v>13</v>
      </c>
      <c r="B9" s="84"/>
      <c r="C9" s="78" t="s">
        <v>14</v>
      </c>
      <c r="D9" s="164"/>
      <c r="E9" s="164"/>
      <c r="F9" s="84"/>
    </row>
    <row r="10" ht="28.5" customHeight="1" spans="1:6">
      <c r="A10" s="80"/>
      <c r="B10" s="80"/>
      <c r="C10" s="78" t="s">
        <v>16</v>
      </c>
      <c r="D10" s="164"/>
      <c r="E10" s="164"/>
      <c r="F10" s="84"/>
    </row>
    <row r="11" ht="28.5" customHeight="1" spans="1:6">
      <c r="A11" s="80"/>
      <c r="B11" s="80"/>
      <c r="C11" s="80" t="s">
        <v>18</v>
      </c>
      <c r="D11" s="154"/>
      <c r="E11" s="154"/>
      <c r="F11" s="84"/>
    </row>
    <row r="12" ht="28.5" customHeight="1" spans="1:6">
      <c r="A12" s="80"/>
      <c r="B12" s="80"/>
      <c r="C12" s="78" t="s">
        <v>19</v>
      </c>
      <c r="D12" s="164"/>
      <c r="E12" s="164"/>
      <c r="F12" s="84"/>
    </row>
    <row r="13" ht="28.5" customHeight="1" spans="1:6">
      <c r="A13" s="80"/>
      <c r="B13" s="80"/>
      <c r="C13" s="78" t="s">
        <v>20</v>
      </c>
      <c r="D13" s="164"/>
      <c r="E13" s="164"/>
      <c r="F13" s="84"/>
    </row>
    <row r="14" ht="28.5" customHeight="1" spans="1:6">
      <c r="A14" s="80"/>
      <c r="B14" s="80"/>
      <c r="C14" s="80" t="s">
        <v>21</v>
      </c>
      <c r="D14" s="154">
        <v>2750.68</v>
      </c>
      <c r="E14" s="154">
        <v>2750.68</v>
      </c>
      <c r="F14" s="80"/>
    </row>
    <row r="15" ht="28.5" customHeight="1" spans="1:6">
      <c r="A15" s="80"/>
      <c r="B15" s="80"/>
      <c r="C15" s="80" t="s">
        <v>22</v>
      </c>
      <c r="D15" s="154">
        <v>380.32</v>
      </c>
      <c r="E15" s="154">
        <v>380.32</v>
      </c>
      <c r="F15" s="80"/>
    </row>
    <row r="16" ht="28.5" customHeight="1" spans="1:6">
      <c r="A16" s="80"/>
      <c r="B16" s="80"/>
      <c r="C16" s="78" t="s">
        <v>23</v>
      </c>
      <c r="D16" s="164">
        <v>111.59</v>
      </c>
      <c r="E16" s="164">
        <v>111.59</v>
      </c>
      <c r="F16" s="80"/>
    </row>
    <row r="17" ht="28.5" customHeight="1" spans="1:6">
      <c r="A17" s="80"/>
      <c r="B17" s="80"/>
      <c r="C17" s="78" t="s">
        <v>24</v>
      </c>
      <c r="D17" s="164"/>
      <c r="E17" s="164"/>
      <c r="F17" s="80"/>
    </row>
    <row r="18" ht="28.5" customHeight="1" spans="1:6">
      <c r="A18" s="80"/>
      <c r="B18" s="80"/>
      <c r="C18" s="80" t="s">
        <v>25</v>
      </c>
      <c r="D18" s="154"/>
      <c r="E18" s="154"/>
      <c r="F18" s="80"/>
    </row>
    <row r="19" ht="28.5" customHeight="1" spans="1:6">
      <c r="A19" s="80"/>
      <c r="B19" s="80"/>
      <c r="C19" s="80" t="s">
        <v>26</v>
      </c>
      <c r="D19" s="154"/>
      <c r="E19" s="154"/>
      <c r="F19" s="80"/>
    </row>
    <row r="20" ht="28.5" customHeight="1" spans="1:6">
      <c r="A20" s="80"/>
      <c r="B20" s="80"/>
      <c r="C20" s="80" t="s">
        <v>27</v>
      </c>
      <c r="D20" s="154"/>
      <c r="E20" s="154"/>
      <c r="F20" s="80"/>
    </row>
    <row r="21" ht="28.5" customHeight="1" spans="1:6">
      <c r="A21" s="80"/>
      <c r="B21" s="80"/>
      <c r="C21" s="80" t="s">
        <v>112</v>
      </c>
      <c r="D21" s="154"/>
      <c r="E21" s="154"/>
      <c r="F21" s="80"/>
    </row>
    <row r="22" ht="28.5" customHeight="1" spans="1:6">
      <c r="A22" s="80"/>
      <c r="B22" s="80"/>
      <c r="C22" s="80" t="s">
        <v>29</v>
      </c>
      <c r="D22" s="154"/>
      <c r="E22" s="154"/>
      <c r="F22" s="80"/>
    </row>
    <row r="23" ht="28.5" customHeight="1" spans="1:6">
      <c r="A23" s="80"/>
      <c r="B23" s="80"/>
      <c r="C23" s="80" t="s">
        <v>30</v>
      </c>
      <c r="D23" s="154"/>
      <c r="E23" s="154"/>
      <c r="F23" s="80"/>
    </row>
    <row r="24" ht="28.5" customHeight="1" spans="1:6">
      <c r="A24" s="80"/>
      <c r="B24" s="80"/>
      <c r="C24" s="80" t="s">
        <v>31</v>
      </c>
      <c r="D24" s="154"/>
      <c r="E24" s="154"/>
      <c r="F24" s="80"/>
    </row>
    <row r="25" ht="28.5" customHeight="1" spans="1:6">
      <c r="A25" s="80"/>
      <c r="B25" s="80"/>
      <c r="C25" s="80" t="s">
        <v>32</v>
      </c>
      <c r="D25" s="154">
        <v>176.98</v>
      </c>
      <c r="E25" s="154">
        <v>176.98</v>
      </c>
      <c r="F25" s="80"/>
    </row>
    <row r="26" ht="28.5" customHeight="1" spans="1:6">
      <c r="A26" s="80"/>
      <c r="B26" s="80"/>
      <c r="C26" s="80" t="s">
        <v>33</v>
      </c>
      <c r="D26" s="154"/>
      <c r="E26" s="154"/>
      <c r="F26" s="80"/>
    </row>
    <row r="27" ht="28.5" customHeight="1" spans="1:6">
      <c r="A27" s="80"/>
      <c r="B27" s="80"/>
      <c r="C27" s="80" t="s">
        <v>34</v>
      </c>
      <c r="D27" s="154"/>
      <c r="E27" s="154"/>
      <c r="F27" s="80"/>
    </row>
    <row r="28" ht="28.5" customHeight="1" spans="1:6">
      <c r="A28" s="80"/>
      <c r="B28" s="80"/>
      <c r="C28" s="80" t="s">
        <v>35</v>
      </c>
      <c r="D28" s="154"/>
      <c r="E28" s="154"/>
      <c r="F28" s="80"/>
    </row>
    <row r="29" ht="28.5" customHeight="1" spans="1:6">
      <c r="A29" s="76" t="s">
        <v>36</v>
      </c>
      <c r="B29" s="84">
        <v>3419.57</v>
      </c>
      <c r="C29" s="76" t="s">
        <v>37</v>
      </c>
      <c r="D29" s="154">
        <f>SUM(D8:D28)</f>
        <v>3419.57</v>
      </c>
      <c r="E29" s="154">
        <f>SUM(E8:E28)</f>
        <v>3419.57</v>
      </c>
      <c r="F29" s="80"/>
    </row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topLeftCell="A10" workbookViewId="0">
      <selection activeCell="A7" sqref="A7:K38"/>
    </sheetView>
  </sheetViews>
  <sheetFormatPr defaultColWidth="6.875" defaultRowHeight="12"/>
  <cols>
    <col min="1" max="1" width="11" style="63" customWidth="1"/>
    <col min="2" max="2" width="21.9166666666667" style="63" customWidth="1"/>
    <col min="3" max="7" width="10" style="63" customWidth="1"/>
    <col min="8" max="8" width="8.75" style="63" customWidth="1"/>
    <col min="9" max="9" width="10.3333333333333" style="115" customWidth="1"/>
    <col min="10" max="10" width="10.875" style="115" customWidth="1"/>
    <col min="11" max="11" width="14.3333333333333" style="115" customWidth="1"/>
    <col min="12" max="16384" width="6.875" style="63"/>
  </cols>
  <sheetData>
    <row r="1" ht="16.5" customHeight="1" spans="1:11">
      <c r="A1" s="64" t="s">
        <v>113</v>
      </c>
      <c r="B1" s="65"/>
      <c r="C1" s="65"/>
      <c r="D1" s="65"/>
      <c r="E1" s="65"/>
      <c r="F1" s="65"/>
      <c r="G1" s="65"/>
      <c r="H1" s="65"/>
      <c r="I1" s="150"/>
      <c r="J1" s="150"/>
      <c r="K1" s="150"/>
    </row>
    <row r="2" ht="16.5" customHeight="1" spans="1:11">
      <c r="A2" s="65"/>
      <c r="B2" s="65"/>
      <c r="C2" s="65"/>
      <c r="D2" s="65"/>
      <c r="E2" s="65"/>
      <c r="F2" s="65"/>
      <c r="G2" s="65"/>
      <c r="H2" s="65"/>
      <c r="I2" s="150"/>
      <c r="J2" s="150"/>
      <c r="K2" s="150"/>
    </row>
    <row r="3" ht="29.25" customHeight="1" spans="1:11">
      <c r="A3" s="74" t="s">
        <v>114</v>
      </c>
      <c r="B3" s="74"/>
      <c r="C3" s="74"/>
      <c r="D3" s="74"/>
      <c r="E3" s="74"/>
      <c r="F3" s="74"/>
      <c r="G3" s="74"/>
      <c r="H3" s="74"/>
      <c r="I3" s="151"/>
      <c r="J3" s="151"/>
      <c r="K3" s="151"/>
    </row>
    <row r="4" ht="26.25" customHeight="1" spans="1:11">
      <c r="A4" s="116"/>
      <c r="B4" s="116"/>
      <c r="C4" s="116"/>
      <c r="D4" s="116"/>
      <c r="E4" s="116"/>
      <c r="F4" s="116"/>
      <c r="G4" s="116"/>
      <c r="H4" s="116"/>
      <c r="I4" s="152"/>
      <c r="J4" s="153" t="s">
        <v>2</v>
      </c>
      <c r="K4" s="153"/>
    </row>
    <row r="5" ht="26.25" customHeight="1" spans="1:11">
      <c r="A5" s="76" t="s">
        <v>40</v>
      </c>
      <c r="B5" s="76"/>
      <c r="C5" s="76" t="s">
        <v>115</v>
      </c>
      <c r="D5" s="76"/>
      <c r="E5" s="76"/>
      <c r="F5" s="76" t="s">
        <v>116</v>
      </c>
      <c r="G5" s="76"/>
      <c r="H5" s="76"/>
      <c r="I5" s="154" t="s">
        <v>117</v>
      </c>
      <c r="J5" s="154"/>
      <c r="K5" s="154"/>
    </row>
    <row r="6" s="73" customFormat="1" ht="30.75" customHeight="1" spans="1:11">
      <c r="A6" s="76" t="s">
        <v>45</v>
      </c>
      <c r="B6" s="76" t="s">
        <v>46</v>
      </c>
      <c r="C6" s="76" t="s">
        <v>103</v>
      </c>
      <c r="D6" s="76" t="s">
        <v>106</v>
      </c>
      <c r="E6" s="76" t="s">
        <v>107</v>
      </c>
      <c r="F6" s="76" t="s">
        <v>103</v>
      </c>
      <c r="G6" s="76" t="s">
        <v>106</v>
      </c>
      <c r="H6" s="76" t="s">
        <v>107</v>
      </c>
      <c r="I6" s="154" t="s">
        <v>103</v>
      </c>
      <c r="J6" s="154" t="s">
        <v>106</v>
      </c>
      <c r="K6" s="154" t="s">
        <v>107</v>
      </c>
    </row>
    <row r="7" s="73" customFormat="1" ht="30.75" customHeight="1" spans="1:11">
      <c r="A7" s="117" t="s">
        <v>118</v>
      </c>
      <c r="B7" s="118" t="s">
        <v>119</v>
      </c>
      <c r="C7" s="119">
        <v>184.76</v>
      </c>
      <c r="D7" s="119">
        <v>184.76</v>
      </c>
      <c r="E7" s="120"/>
      <c r="F7" s="121"/>
      <c r="G7" s="122"/>
      <c r="H7" s="122"/>
      <c r="I7" s="126">
        <v>-100</v>
      </c>
      <c r="J7" s="126">
        <v>-100</v>
      </c>
      <c r="K7" s="126"/>
    </row>
    <row r="8" s="73" customFormat="1" ht="30.75" customHeight="1" spans="1:11">
      <c r="A8" s="123" t="s">
        <v>47</v>
      </c>
      <c r="B8" s="123" t="s">
        <v>48</v>
      </c>
      <c r="C8" s="124">
        <f>D8+E8</f>
        <v>2847.49</v>
      </c>
      <c r="D8" s="125">
        <f>D9+D18</f>
        <v>1841.13</v>
      </c>
      <c r="E8" s="126">
        <f>E9+E18+E22</f>
        <v>1006.36</v>
      </c>
      <c r="F8" s="127">
        <v>2750.68</v>
      </c>
      <c r="G8" s="128">
        <v>1854.819548</v>
      </c>
      <c r="H8" s="128">
        <v>895.859</v>
      </c>
      <c r="I8" s="125">
        <f>(F8-C8)/C8*100</f>
        <v>-3.39983634709867</v>
      </c>
      <c r="J8" s="125">
        <f>(G8-D8)/D8*100</f>
        <v>0.743540543036061</v>
      </c>
      <c r="K8" s="125">
        <f>(H8-E8)/E8*100</f>
        <v>-10.9802655113478</v>
      </c>
    </row>
    <row r="9" s="73" customFormat="1" ht="30.75" customHeight="1" spans="1:11">
      <c r="A9" s="129" t="s">
        <v>49</v>
      </c>
      <c r="B9" s="129" t="s">
        <v>50</v>
      </c>
      <c r="C9" s="124">
        <f>D9+E9</f>
        <v>1901.78</v>
      </c>
      <c r="D9" s="125">
        <v>1422.23</v>
      </c>
      <c r="E9" s="126">
        <v>479.55</v>
      </c>
      <c r="F9" s="128">
        <v>2159.769724</v>
      </c>
      <c r="G9" s="128">
        <v>1731.466724</v>
      </c>
      <c r="H9" s="128">
        <v>428.303</v>
      </c>
      <c r="I9" s="125">
        <f>(F9-C9)/C9*100</f>
        <v>13.5656976096079</v>
      </c>
      <c r="J9" s="125">
        <f t="shared" ref="J9:J38" si="0">(G9-D9)/D9*100</f>
        <v>21.7430882487361</v>
      </c>
      <c r="K9" s="125">
        <f>(H9-E9)/E9*100</f>
        <v>-10.6864769054322</v>
      </c>
    </row>
    <row r="10" s="73" customFormat="1" ht="30.75" customHeight="1" spans="1:11">
      <c r="A10" s="130" t="s">
        <v>51</v>
      </c>
      <c r="B10" s="130" t="s">
        <v>52</v>
      </c>
      <c r="C10" s="124">
        <f>D10+E10</f>
        <v>89.82</v>
      </c>
      <c r="D10" s="125">
        <v>89.82</v>
      </c>
      <c r="E10" s="126"/>
      <c r="F10" s="131">
        <v>195.649656</v>
      </c>
      <c r="G10" s="131">
        <v>186.625656</v>
      </c>
      <c r="H10" s="131">
        <v>9.024</v>
      </c>
      <c r="I10" s="125">
        <f>(F10-C10)/C10*100</f>
        <v>117.82415497662</v>
      </c>
      <c r="J10" s="125">
        <f t="shared" si="0"/>
        <v>107.777394789579</v>
      </c>
      <c r="K10" s="125">
        <v>100</v>
      </c>
    </row>
    <row r="11" s="73" customFormat="1" ht="30.75" customHeight="1" spans="1:11">
      <c r="A11" s="130" t="s">
        <v>53</v>
      </c>
      <c r="B11" s="130" t="s">
        <v>54</v>
      </c>
      <c r="C11" s="124">
        <f>D11+E11</f>
        <v>195.96</v>
      </c>
      <c r="D11" s="125">
        <v>183.96</v>
      </c>
      <c r="E11" s="126">
        <v>12</v>
      </c>
      <c r="F11" s="131">
        <v>41</v>
      </c>
      <c r="G11" s="131"/>
      <c r="H11" s="131">
        <v>41</v>
      </c>
      <c r="I11" s="125">
        <f>(F11-C11)/C11*100</f>
        <v>-79.0773627270872</v>
      </c>
      <c r="J11" s="125">
        <f t="shared" si="0"/>
        <v>-100</v>
      </c>
      <c r="K11" s="125">
        <f>(H11-E11)/E11*100</f>
        <v>241.666666666667</v>
      </c>
    </row>
    <row r="12" s="114" customFormat="1" ht="30.75" customHeight="1" spans="1:11">
      <c r="A12" s="132">
        <v>2070107</v>
      </c>
      <c r="B12" s="117" t="s">
        <v>120</v>
      </c>
      <c r="C12" s="124">
        <f>D12+E12</f>
        <v>529.63</v>
      </c>
      <c r="D12" s="133">
        <v>529.63</v>
      </c>
      <c r="E12" s="126"/>
      <c r="F12" s="134"/>
      <c r="G12" s="134"/>
      <c r="H12" s="134"/>
      <c r="I12" s="155">
        <v>-100</v>
      </c>
      <c r="J12" s="125">
        <f t="shared" si="0"/>
        <v>-100</v>
      </c>
      <c r="K12" s="125">
        <v>0</v>
      </c>
    </row>
    <row r="13" s="73" customFormat="1" ht="30.75" customHeight="1" spans="1:11">
      <c r="A13" s="130" t="s">
        <v>55</v>
      </c>
      <c r="B13" s="130" t="s">
        <v>56</v>
      </c>
      <c r="C13" s="124">
        <f>D13+E13</f>
        <v>296.71</v>
      </c>
      <c r="D13" s="135">
        <v>227.97</v>
      </c>
      <c r="E13" s="126">
        <v>68.74</v>
      </c>
      <c r="F13" s="131">
        <v>36.24</v>
      </c>
      <c r="G13" s="131"/>
      <c r="H13" s="131">
        <v>36.24</v>
      </c>
      <c r="I13" s="125">
        <f t="shared" ref="I13:I23" si="1">(F13-C13)/C13*100</f>
        <v>-87.78605372249</v>
      </c>
      <c r="J13" s="125">
        <f t="shared" si="0"/>
        <v>-100</v>
      </c>
      <c r="K13" s="125">
        <f>(H13-E13)/E13*100</f>
        <v>-47.2796043060809</v>
      </c>
    </row>
    <row r="14" s="73" customFormat="1" ht="30.75" customHeight="1" spans="1:11">
      <c r="A14" s="130" t="s">
        <v>57</v>
      </c>
      <c r="B14" s="130" t="s">
        <v>58</v>
      </c>
      <c r="C14" s="124">
        <f>D14+E14</f>
        <v>101.25</v>
      </c>
      <c r="D14" s="136">
        <v>41.85</v>
      </c>
      <c r="E14" s="126">
        <v>59.4</v>
      </c>
      <c r="F14" s="131">
        <v>1452.243252</v>
      </c>
      <c r="G14" s="131">
        <v>1429.393252</v>
      </c>
      <c r="H14" s="131">
        <v>22.85</v>
      </c>
      <c r="I14" s="125">
        <f t="shared" si="1"/>
        <v>1334.31432296296</v>
      </c>
      <c r="J14" s="125">
        <f t="shared" si="0"/>
        <v>3315.51553643967</v>
      </c>
      <c r="K14" s="125">
        <f>(H14-E14)/E14*100</f>
        <v>-61.5319865319865</v>
      </c>
    </row>
    <row r="15" s="73" customFormat="1" ht="30.75" customHeight="1" spans="1:11">
      <c r="A15" s="130" t="s">
        <v>59</v>
      </c>
      <c r="B15" s="130" t="s">
        <v>60</v>
      </c>
      <c r="C15" s="124">
        <f>D15+E15</f>
        <v>185.12</v>
      </c>
      <c r="D15" s="136">
        <v>185.12</v>
      </c>
      <c r="E15" s="126"/>
      <c r="F15" s="131">
        <v>14.301</v>
      </c>
      <c r="G15" s="131"/>
      <c r="H15" s="131">
        <v>14.301</v>
      </c>
      <c r="I15" s="125">
        <f t="shared" si="1"/>
        <v>-92.2747407087295</v>
      </c>
      <c r="J15" s="125">
        <f t="shared" si="0"/>
        <v>-100</v>
      </c>
      <c r="K15" s="125">
        <v>0</v>
      </c>
    </row>
    <row r="16" s="73" customFormat="1" ht="30.75" customHeight="1" spans="1:11">
      <c r="A16" s="130" t="s">
        <v>61</v>
      </c>
      <c r="B16" s="130" t="s">
        <v>62</v>
      </c>
      <c r="C16" s="124">
        <f>D16+E16</f>
        <v>163.88</v>
      </c>
      <c r="D16" s="136">
        <v>163.88</v>
      </c>
      <c r="E16" s="126"/>
      <c r="F16" s="131">
        <v>257.335816</v>
      </c>
      <c r="G16" s="131">
        <v>115.447816</v>
      </c>
      <c r="H16" s="131">
        <v>141.888</v>
      </c>
      <c r="I16" s="125">
        <f t="shared" si="1"/>
        <v>57.0269807175983</v>
      </c>
      <c r="J16" s="125">
        <f t="shared" si="0"/>
        <v>-29.5534439834025</v>
      </c>
      <c r="K16" s="125">
        <v>0</v>
      </c>
    </row>
    <row r="17" s="73" customFormat="1" ht="30.75" customHeight="1" spans="1:11">
      <c r="A17" s="130" t="s">
        <v>63</v>
      </c>
      <c r="B17" s="130" t="s">
        <v>64</v>
      </c>
      <c r="C17" s="124">
        <f>D17+E17</f>
        <v>339.41</v>
      </c>
      <c r="D17" s="124"/>
      <c r="E17" s="126">
        <v>339.41</v>
      </c>
      <c r="F17" s="131">
        <v>163</v>
      </c>
      <c r="G17" s="131"/>
      <c r="H17" s="131">
        <v>163</v>
      </c>
      <c r="I17" s="125">
        <f t="shared" si="1"/>
        <v>-51.9754868742818</v>
      </c>
      <c r="J17" s="125"/>
      <c r="K17" s="125">
        <f>(H17-E17)/E17*100</f>
        <v>-51.9754868742818</v>
      </c>
    </row>
    <row r="18" s="73" customFormat="1" ht="30.75" customHeight="1" spans="1:11">
      <c r="A18" s="129" t="s">
        <v>65</v>
      </c>
      <c r="B18" s="129" t="s">
        <v>66</v>
      </c>
      <c r="C18" s="124">
        <f>D18+E18</f>
        <v>472.63</v>
      </c>
      <c r="D18" s="124">
        <v>418.9</v>
      </c>
      <c r="E18" s="137">
        <v>53.73</v>
      </c>
      <c r="F18" s="128">
        <v>245.132824</v>
      </c>
      <c r="G18" s="128">
        <v>123.352824</v>
      </c>
      <c r="H18" s="128">
        <v>121.78</v>
      </c>
      <c r="I18" s="125">
        <f t="shared" si="1"/>
        <v>-48.1343071747456</v>
      </c>
      <c r="J18" s="125">
        <f t="shared" si="0"/>
        <v>-70.553157316782</v>
      </c>
      <c r="K18" s="125">
        <f>(H18-E18)/E18*100</f>
        <v>126.651777405546</v>
      </c>
    </row>
    <row r="19" customFormat="1" ht="30.75" customHeight="1" spans="1:11">
      <c r="A19" s="130" t="s">
        <v>67</v>
      </c>
      <c r="B19" s="130" t="s">
        <v>68</v>
      </c>
      <c r="C19" s="124">
        <f>D19+E19</f>
        <v>96.77</v>
      </c>
      <c r="D19" s="124">
        <v>96.77</v>
      </c>
      <c r="E19" s="138"/>
      <c r="F19" s="131">
        <v>52.8</v>
      </c>
      <c r="G19" s="131"/>
      <c r="H19" s="131">
        <v>52.8</v>
      </c>
      <c r="I19" s="125">
        <f t="shared" si="1"/>
        <v>-45.4376356308773</v>
      </c>
      <c r="J19" s="125">
        <f t="shared" si="0"/>
        <v>-100</v>
      </c>
      <c r="K19" s="125">
        <v>0</v>
      </c>
    </row>
    <row r="20" ht="30.75" customHeight="1" spans="1:11">
      <c r="A20" s="130" t="s">
        <v>69</v>
      </c>
      <c r="B20" s="130" t="s">
        <v>70</v>
      </c>
      <c r="C20" s="124">
        <f>D20+E20</f>
        <v>171.54</v>
      </c>
      <c r="D20" s="124">
        <v>117.81</v>
      </c>
      <c r="E20" s="126">
        <v>53.73</v>
      </c>
      <c r="F20" s="131">
        <v>192.332824</v>
      </c>
      <c r="G20" s="131">
        <v>123.352824</v>
      </c>
      <c r="H20" s="131">
        <v>68.98</v>
      </c>
      <c r="I20" s="125">
        <f t="shared" si="1"/>
        <v>12.1212685088026</v>
      </c>
      <c r="J20" s="125">
        <f t="shared" si="0"/>
        <v>4.70488413547237</v>
      </c>
      <c r="K20" s="125">
        <f>(H20-E20)/E20*100</f>
        <v>28.3826540107947</v>
      </c>
    </row>
    <row r="21" ht="30.75" customHeight="1" spans="1:11">
      <c r="A21" s="130">
        <v>2070299</v>
      </c>
      <c r="B21" s="130" t="s">
        <v>121</v>
      </c>
      <c r="C21" s="124">
        <f>D21+E21</f>
        <v>204.32</v>
      </c>
      <c r="D21" s="124">
        <v>204.32</v>
      </c>
      <c r="E21" s="126"/>
      <c r="F21" s="131"/>
      <c r="G21" s="131"/>
      <c r="H21" s="131"/>
      <c r="I21" s="125"/>
      <c r="J21" s="125">
        <f t="shared" si="0"/>
        <v>-100</v>
      </c>
      <c r="K21" s="125">
        <v>0</v>
      </c>
    </row>
    <row r="22" ht="30.75" customHeight="1" spans="1:11">
      <c r="A22" s="129" t="s">
        <v>71</v>
      </c>
      <c r="B22" s="129" t="s">
        <v>72</v>
      </c>
      <c r="C22" s="126">
        <v>473.08</v>
      </c>
      <c r="D22" s="124"/>
      <c r="E22" s="126">
        <v>473.08</v>
      </c>
      <c r="F22" s="128">
        <v>345.776</v>
      </c>
      <c r="G22" s="128"/>
      <c r="H22" s="128">
        <v>345.776</v>
      </c>
      <c r="I22" s="125">
        <f>(F22-C22)/C22*100</f>
        <v>-26.9096135960091</v>
      </c>
      <c r="J22" s="125">
        <v>0</v>
      </c>
      <c r="K22" s="125">
        <f>(H22-E22)/E22*100</f>
        <v>-26.9096135960091</v>
      </c>
    </row>
    <row r="23" ht="30.75" customHeight="1" spans="1:11">
      <c r="A23" s="130" t="s">
        <v>73</v>
      </c>
      <c r="B23" s="130" t="s">
        <v>74</v>
      </c>
      <c r="C23" s="126">
        <v>473.08</v>
      </c>
      <c r="D23" s="124"/>
      <c r="E23" s="126">
        <v>473.08</v>
      </c>
      <c r="F23" s="131">
        <v>345.776</v>
      </c>
      <c r="G23" s="131"/>
      <c r="H23" s="131">
        <v>345.776</v>
      </c>
      <c r="I23" s="125">
        <f>(F23-C23)/C23*100</f>
        <v>-26.9096135960091</v>
      </c>
      <c r="J23" s="125">
        <v>0</v>
      </c>
      <c r="K23" s="125">
        <f>(H23-E23)/E23*100</f>
        <v>-26.9096135960091</v>
      </c>
    </row>
    <row r="24" s="115" customFormat="1" ht="30.75" customHeight="1" spans="1:11">
      <c r="A24" s="139" t="s">
        <v>75</v>
      </c>
      <c r="B24" s="139" t="s">
        <v>76</v>
      </c>
      <c r="C24" s="140">
        <v>338.97</v>
      </c>
      <c r="D24" s="140">
        <v>338.97</v>
      </c>
      <c r="E24" s="141"/>
      <c r="F24" s="142">
        <v>380.316852</v>
      </c>
      <c r="G24" s="142">
        <v>380.316852</v>
      </c>
      <c r="H24" s="142"/>
      <c r="I24" s="135">
        <f>(F24-C24)/C24*100</f>
        <v>12.1977909549518</v>
      </c>
      <c r="J24" s="125">
        <f t="shared" si="0"/>
        <v>12.1977909549518</v>
      </c>
      <c r="K24" s="125">
        <v>0</v>
      </c>
    </row>
    <row r="25" ht="25.5" customHeight="1" spans="1:11">
      <c r="A25" s="143" t="s">
        <v>77</v>
      </c>
      <c r="B25" s="143" t="s">
        <v>78</v>
      </c>
      <c r="C25" s="140">
        <v>338.97</v>
      </c>
      <c r="D25" s="140">
        <v>338.97</v>
      </c>
      <c r="E25" s="140"/>
      <c r="F25" s="144">
        <v>380.316852</v>
      </c>
      <c r="G25" s="144">
        <v>380.316852</v>
      </c>
      <c r="H25" s="144"/>
      <c r="I25" s="148">
        <v>12.2</v>
      </c>
      <c r="J25" s="125">
        <f t="shared" si="0"/>
        <v>12.1977909549518</v>
      </c>
      <c r="K25" s="125">
        <v>0</v>
      </c>
    </row>
    <row r="26" ht="25.5" customHeight="1" spans="1:11">
      <c r="A26" s="145" t="s">
        <v>79</v>
      </c>
      <c r="B26" s="145" t="s">
        <v>80</v>
      </c>
      <c r="C26" s="140">
        <v>4.73</v>
      </c>
      <c r="D26" s="140">
        <v>4.73</v>
      </c>
      <c r="E26" s="140"/>
      <c r="F26" s="146">
        <v>1.8576</v>
      </c>
      <c r="G26" s="146">
        <v>1.8576</v>
      </c>
      <c r="H26" s="146"/>
      <c r="I26" s="148">
        <v>-60.73</v>
      </c>
      <c r="J26" s="125">
        <f t="shared" si="0"/>
        <v>-60.7272727272727</v>
      </c>
      <c r="K26" s="125">
        <v>0</v>
      </c>
    </row>
    <row r="27" ht="25.5" customHeight="1" spans="1:11">
      <c r="A27" s="145" t="s">
        <v>81</v>
      </c>
      <c r="B27" s="145" t="s">
        <v>82</v>
      </c>
      <c r="C27" s="140">
        <v>18.81</v>
      </c>
      <c r="D27" s="140">
        <v>18.81</v>
      </c>
      <c r="E27" s="140"/>
      <c r="F27" s="146">
        <v>26.4592</v>
      </c>
      <c r="G27" s="146">
        <v>26.4592</v>
      </c>
      <c r="H27" s="146"/>
      <c r="I27" s="148">
        <v>40.67</v>
      </c>
      <c r="J27" s="125">
        <f t="shared" si="0"/>
        <v>40.6656034024455</v>
      </c>
      <c r="K27" s="125">
        <v>0</v>
      </c>
    </row>
    <row r="28" ht="25.5" customHeight="1" spans="1:11">
      <c r="A28" s="145" t="s">
        <v>83</v>
      </c>
      <c r="B28" s="145" t="s">
        <v>84</v>
      </c>
      <c r="C28" s="140">
        <v>257.21</v>
      </c>
      <c r="D28" s="140">
        <v>257.21</v>
      </c>
      <c r="E28" s="140"/>
      <c r="F28" s="146">
        <v>265.274278</v>
      </c>
      <c r="G28" s="146">
        <v>265.274278</v>
      </c>
      <c r="H28" s="146"/>
      <c r="I28" s="148">
        <v>3.14</v>
      </c>
      <c r="J28" s="125">
        <f t="shared" si="0"/>
        <v>3.13528945219859</v>
      </c>
      <c r="K28" s="125">
        <v>0</v>
      </c>
    </row>
    <row r="29" ht="25.5" customHeight="1" spans="1:11">
      <c r="A29" s="145" t="s">
        <v>85</v>
      </c>
      <c r="B29" s="145" t="s">
        <v>86</v>
      </c>
      <c r="C29" s="140">
        <v>58.22</v>
      </c>
      <c r="D29" s="140">
        <v>58.22</v>
      </c>
      <c r="E29" s="140"/>
      <c r="F29" s="146">
        <v>86.725774</v>
      </c>
      <c r="G29" s="146">
        <v>86.725774</v>
      </c>
      <c r="H29" s="146"/>
      <c r="I29" s="148">
        <v>48.96</v>
      </c>
      <c r="J29" s="125">
        <f t="shared" si="0"/>
        <v>48.9621676399863</v>
      </c>
      <c r="K29" s="125">
        <v>0</v>
      </c>
    </row>
    <row r="30" ht="25.5" customHeight="1" spans="1:11">
      <c r="A30" s="143" t="s">
        <v>87</v>
      </c>
      <c r="B30" s="143" t="s">
        <v>88</v>
      </c>
      <c r="C30" s="140">
        <v>108.61</v>
      </c>
      <c r="D30" s="140">
        <v>108.61</v>
      </c>
      <c r="E30" s="140"/>
      <c r="F30" s="144">
        <v>111.593093</v>
      </c>
      <c r="G30" s="144">
        <v>111.593093</v>
      </c>
      <c r="H30" s="144"/>
      <c r="I30" s="148">
        <v>2.75</v>
      </c>
      <c r="J30" s="125">
        <f t="shared" si="0"/>
        <v>2.74660988859221</v>
      </c>
      <c r="K30" s="125">
        <v>0</v>
      </c>
    </row>
    <row r="31" ht="25.5" customHeight="1" spans="1:11">
      <c r="A31" s="143" t="s">
        <v>89</v>
      </c>
      <c r="B31" s="143" t="s">
        <v>90</v>
      </c>
      <c r="C31" s="140">
        <v>108.61</v>
      </c>
      <c r="D31" s="140">
        <v>108.61</v>
      </c>
      <c r="E31" s="140"/>
      <c r="F31" s="144">
        <v>111.593093</v>
      </c>
      <c r="G31" s="144">
        <v>111.593093</v>
      </c>
      <c r="H31" s="144"/>
      <c r="I31" s="148">
        <v>2.75</v>
      </c>
      <c r="J31" s="125">
        <f t="shared" si="0"/>
        <v>2.74660988859221</v>
      </c>
      <c r="K31" s="125">
        <v>0</v>
      </c>
    </row>
    <row r="32" ht="25.5" customHeight="1" spans="1:11">
      <c r="A32" s="145" t="s">
        <v>91</v>
      </c>
      <c r="B32" s="145" t="s">
        <v>92</v>
      </c>
      <c r="C32" s="140">
        <v>8.91</v>
      </c>
      <c r="D32" s="140">
        <v>8.91</v>
      </c>
      <c r="E32" s="140"/>
      <c r="F32" s="146">
        <v>8.286252</v>
      </c>
      <c r="G32" s="146">
        <v>8.286252</v>
      </c>
      <c r="H32" s="146"/>
      <c r="I32" s="148">
        <v>-7</v>
      </c>
      <c r="J32" s="125">
        <f t="shared" si="0"/>
        <v>-7.00053872053873</v>
      </c>
      <c r="K32" s="125">
        <v>0</v>
      </c>
    </row>
    <row r="33" ht="25.5" customHeight="1" spans="1:11">
      <c r="A33" s="145" t="s">
        <v>93</v>
      </c>
      <c r="B33" s="145" t="s">
        <v>94</v>
      </c>
      <c r="C33" s="140">
        <v>95.59</v>
      </c>
      <c r="D33" s="140">
        <v>95.59</v>
      </c>
      <c r="E33" s="140"/>
      <c r="F33" s="146">
        <v>99.482417</v>
      </c>
      <c r="G33" s="146">
        <v>99.482417</v>
      </c>
      <c r="H33" s="146"/>
      <c r="I33" s="148">
        <v>4.07</v>
      </c>
      <c r="J33" s="125">
        <f t="shared" si="0"/>
        <v>4.07199184015064</v>
      </c>
      <c r="K33" s="125">
        <v>0</v>
      </c>
    </row>
    <row r="34" ht="25.5" customHeight="1" spans="1:11">
      <c r="A34" s="145" t="s">
        <v>95</v>
      </c>
      <c r="B34" s="145" t="s">
        <v>96</v>
      </c>
      <c r="C34" s="140">
        <v>4.11</v>
      </c>
      <c r="D34" s="140">
        <v>4.11</v>
      </c>
      <c r="E34" s="140"/>
      <c r="F34" s="146">
        <v>3.824424</v>
      </c>
      <c r="G34" s="146">
        <v>3.824424</v>
      </c>
      <c r="H34" s="146"/>
      <c r="I34" s="148">
        <v>-6.95</v>
      </c>
      <c r="J34" s="125">
        <f t="shared" si="0"/>
        <v>-6.94832116788322</v>
      </c>
      <c r="K34" s="125">
        <v>0</v>
      </c>
    </row>
    <row r="35" ht="25.5" customHeight="1" spans="1:11">
      <c r="A35" s="143" t="s">
        <v>97</v>
      </c>
      <c r="B35" s="143" t="s">
        <v>98</v>
      </c>
      <c r="C35" s="140">
        <v>137.43</v>
      </c>
      <c r="D35" s="140">
        <v>137.43</v>
      </c>
      <c r="E35" s="140"/>
      <c r="F35" s="144">
        <v>176.980509</v>
      </c>
      <c r="G35" s="144">
        <v>176.980509</v>
      </c>
      <c r="H35" s="144"/>
      <c r="I35" s="148">
        <v>28.78</v>
      </c>
      <c r="J35" s="125">
        <f t="shared" si="0"/>
        <v>28.7786574983628</v>
      </c>
      <c r="K35" s="125">
        <v>0</v>
      </c>
    </row>
    <row r="36" ht="25.5" customHeight="1" spans="1:11">
      <c r="A36" s="143" t="s">
        <v>99</v>
      </c>
      <c r="B36" s="143" t="s">
        <v>100</v>
      </c>
      <c r="C36" s="140">
        <v>137.43</v>
      </c>
      <c r="D36" s="140">
        <v>137.43</v>
      </c>
      <c r="E36" s="140"/>
      <c r="F36" s="144">
        <v>176.980509</v>
      </c>
      <c r="G36" s="144">
        <v>176.980509</v>
      </c>
      <c r="H36" s="144"/>
      <c r="I36" s="148">
        <v>28.78</v>
      </c>
      <c r="J36" s="125">
        <f t="shared" si="0"/>
        <v>28.7786574983628</v>
      </c>
      <c r="K36" s="125">
        <v>0</v>
      </c>
    </row>
    <row r="37" ht="25.5" customHeight="1" spans="1:11">
      <c r="A37" s="145" t="s">
        <v>101</v>
      </c>
      <c r="B37" s="145" t="s">
        <v>102</v>
      </c>
      <c r="C37" s="140">
        <v>137.43</v>
      </c>
      <c r="D37" s="140">
        <v>137.43</v>
      </c>
      <c r="E37" s="140"/>
      <c r="F37" s="146">
        <v>176.980509</v>
      </c>
      <c r="G37" s="146">
        <v>176.980509</v>
      </c>
      <c r="H37" s="146"/>
      <c r="I37" s="148">
        <v>28.78</v>
      </c>
      <c r="J37" s="125">
        <f t="shared" si="0"/>
        <v>28.7786574983628</v>
      </c>
      <c r="K37" s="125">
        <v>0</v>
      </c>
    </row>
    <row r="38" ht="25.5" customHeight="1" spans="1:11">
      <c r="A38" s="147" t="s">
        <v>103</v>
      </c>
      <c r="B38" s="147"/>
      <c r="C38" s="140">
        <v>4562.97</v>
      </c>
      <c r="D38" s="140">
        <v>3029.8</v>
      </c>
      <c r="E38" s="140">
        <v>1533.17</v>
      </c>
      <c r="F38" s="148">
        <f>F8+F24+F30+F35</f>
        <v>3419.570454</v>
      </c>
      <c r="G38" s="149">
        <v>2523.71</v>
      </c>
      <c r="H38" s="149">
        <v>895.86</v>
      </c>
      <c r="I38" s="148">
        <v>-25.05</v>
      </c>
      <c r="J38" s="125">
        <v>-16.7</v>
      </c>
      <c r="K38" s="125"/>
    </row>
  </sheetData>
  <mergeCells count="7">
    <mergeCell ref="A3:K3"/>
    <mergeCell ref="J4:K4"/>
    <mergeCell ref="A5:B5"/>
    <mergeCell ref="C5:E5"/>
    <mergeCell ref="F5:H5"/>
    <mergeCell ref="I5:K5"/>
    <mergeCell ref="A38:B38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52" workbookViewId="0">
      <selection activeCell="B5" sqref="B5:B57"/>
    </sheetView>
  </sheetViews>
  <sheetFormatPr defaultColWidth="9" defaultRowHeight="15" outlineLevelCol="4"/>
  <cols>
    <col min="1" max="1" width="38.375" customWidth="1"/>
    <col min="2" max="2" width="20.1666666666667" style="102" customWidth="1"/>
    <col min="3" max="3" width="26.8333333333333" customWidth="1"/>
  </cols>
  <sheetData>
    <row r="1" ht="19.5" customHeight="1" spans="1:3">
      <c r="A1" s="103" t="s">
        <v>122</v>
      </c>
      <c r="B1" s="104"/>
      <c r="C1" s="105"/>
    </row>
    <row r="2" ht="44.25" customHeight="1" spans="1:5">
      <c r="A2" s="106" t="s">
        <v>123</v>
      </c>
      <c r="B2" s="106"/>
      <c r="C2" s="106"/>
      <c r="D2" s="86"/>
      <c r="E2" s="86"/>
    </row>
    <row r="3" ht="20.25" customHeight="1" spans="3:3">
      <c r="C3" s="107" t="s">
        <v>2</v>
      </c>
    </row>
    <row r="4" ht="22.5" customHeight="1" spans="1:3">
      <c r="A4" s="108" t="s">
        <v>124</v>
      </c>
      <c r="B4" s="108" t="s">
        <v>6</v>
      </c>
      <c r="C4" s="108" t="s">
        <v>125</v>
      </c>
    </row>
    <row r="5" ht="22.5" customHeight="1" spans="1:3">
      <c r="A5" s="109" t="s">
        <v>126</v>
      </c>
      <c r="B5" s="110">
        <v>2403.859554</v>
      </c>
      <c r="C5" s="109"/>
    </row>
    <row r="6" ht="22.5" customHeight="1" spans="1:3">
      <c r="A6" s="109" t="s">
        <v>127</v>
      </c>
      <c r="B6" s="111">
        <v>1018.8082</v>
      </c>
      <c r="C6" s="109"/>
    </row>
    <row r="7" ht="22.5" customHeight="1" spans="1:3">
      <c r="A7" s="109" t="s">
        <v>128</v>
      </c>
      <c r="B7" s="111">
        <v>145.3076</v>
      </c>
      <c r="C7" s="109"/>
    </row>
    <row r="8" ht="22.5" customHeight="1" spans="1:3">
      <c r="A8" s="109" t="s">
        <v>129</v>
      </c>
      <c r="B8" s="111">
        <v>6.3468</v>
      </c>
      <c r="C8" s="109"/>
    </row>
    <row r="9" ht="22.5" customHeight="1" spans="1:3">
      <c r="A9" s="109" t="s">
        <v>130</v>
      </c>
      <c r="B9" s="111">
        <v>590.7017</v>
      </c>
      <c r="C9" s="109"/>
    </row>
    <row r="10" ht="22.5" customHeight="1" spans="1:3">
      <c r="A10" s="109" t="s">
        <v>131</v>
      </c>
      <c r="B10" s="111">
        <v>265.274278</v>
      </c>
      <c r="C10" s="109"/>
    </row>
    <row r="11" ht="22.5" customHeight="1" spans="1:3">
      <c r="A11" s="109" t="s">
        <v>132</v>
      </c>
      <c r="B11" s="111">
        <v>86.725774</v>
      </c>
      <c r="C11" s="109"/>
    </row>
    <row r="12" ht="22.5" customHeight="1" spans="1:3">
      <c r="A12" s="109" t="s">
        <v>133</v>
      </c>
      <c r="B12" s="111">
        <v>107.768669</v>
      </c>
      <c r="C12" s="109"/>
    </row>
    <row r="13" ht="22.5" customHeight="1" spans="1:3">
      <c r="A13" s="109" t="s">
        <v>134</v>
      </c>
      <c r="B13" s="111">
        <v>3.824424</v>
      </c>
      <c r="C13" s="109"/>
    </row>
    <row r="14" ht="22.5" customHeight="1" spans="1:3">
      <c r="A14" s="109" t="s">
        <v>135</v>
      </c>
      <c r="B14" s="111">
        <v>2.1216</v>
      </c>
      <c r="C14" s="109"/>
    </row>
    <row r="15" ht="22.5" customHeight="1" spans="1:3">
      <c r="A15" s="109" t="s">
        <v>136</v>
      </c>
      <c r="B15" s="111">
        <v>176.980509</v>
      </c>
      <c r="C15" s="109"/>
    </row>
    <row r="16" ht="22.5" customHeight="1" spans="1:3">
      <c r="A16" s="109" t="s">
        <v>137</v>
      </c>
      <c r="B16" s="108"/>
      <c r="C16" s="109"/>
    </row>
    <row r="17" ht="22.5" customHeight="1" spans="1:3">
      <c r="A17" s="109" t="s">
        <v>138</v>
      </c>
      <c r="B17" s="110">
        <v>89.97</v>
      </c>
      <c r="C17" s="109"/>
    </row>
    <row r="18" ht="22.5" customHeight="1" spans="1:3">
      <c r="A18" s="109" t="s">
        <v>139</v>
      </c>
      <c r="B18" s="111">
        <v>16.94</v>
      </c>
      <c r="C18" s="109"/>
    </row>
    <row r="19" ht="22.5" customHeight="1" spans="1:3">
      <c r="A19" s="109" t="s">
        <v>140</v>
      </c>
      <c r="B19" s="111">
        <v>5.264</v>
      </c>
      <c r="C19" s="109"/>
    </row>
    <row r="20" ht="22.5" customHeight="1" spans="1:3">
      <c r="A20" s="109" t="s">
        <v>141</v>
      </c>
      <c r="B20" s="111"/>
      <c r="C20" s="109"/>
    </row>
    <row r="21" ht="22.5" customHeight="1" spans="1:3">
      <c r="A21" s="109" t="s">
        <v>142</v>
      </c>
      <c r="B21" s="111"/>
      <c r="C21" s="109"/>
    </row>
    <row r="22" ht="22.5" customHeight="1" spans="1:3">
      <c r="A22" s="109" t="s">
        <v>143</v>
      </c>
      <c r="B22" s="111">
        <v>0.85</v>
      </c>
      <c r="C22" s="109"/>
    </row>
    <row r="23" ht="22.5" customHeight="1" spans="1:3">
      <c r="A23" s="109" t="s">
        <v>144</v>
      </c>
      <c r="B23" s="111">
        <v>2.65</v>
      </c>
      <c r="C23" s="109"/>
    </row>
    <row r="24" ht="22.5" customHeight="1" spans="1:3">
      <c r="A24" s="109" t="s">
        <v>145</v>
      </c>
      <c r="B24" s="111">
        <v>3.13</v>
      </c>
      <c r="C24" s="109"/>
    </row>
    <row r="25" ht="22.5" customHeight="1" spans="1:3">
      <c r="A25" s="109" t="s">
        <v>146</v>
      </c>
      <c r="B25" s="108">
        <v>14.81</v>
      </c>
      <c r="C25" s="109"/>
    </row>
    <row r="26" ht="22.5" customHeight="1" spans="1:3">
      <c r="A26" s="109" t="s">
        <v>147</v>
      </c>
      <c r="B26" s="108"/>
      <c r="C26" s="109"/>
    </row>
    <row r="27" ht="22.5" customHeight="1" spans="1:3">
      <c r="A27" s="109" t="s">
        <v>148</v>
      </c>
      <c r="B27" s="108">
        <v>1</v>
      </c>
      <c r="C27" s="109"/>
    </row>
    <row r="28" ht="22.5" customHeight="1" spans="1:3">
      <c r="A28" s="109" t="s">
        <v>149</v>
      </c>
      <c r="B28" s="108"/>
      <c r="C28" s="109"/>
    </row>
    <row r="29" ht="22.5" customHeight="1" spans="1:3">
      <c r="A29" s="109" t="s">
        <v>150</v>
      </c>
      <c r="B29" s="108">
        <v>3.83</v>
      </c>
      <c r="C29" s="109"/>
    </row>
    <row r="30" ht="22.5" customHeight="1" spans="1:3">
      <c r="A30" s="109" t="s">
        <v>151</v>
      </c>
      <c r="B30" s="108"/>
      <c r="C30" s="109"/>
    </row>
    <row r="31" ht="22.5" customHeight="1" spans="1:3">
      <c r="A31" s="109" t="s">
        <v>152</v>
      </c>
      <c r="B31" s="108"/>
      <c r="C31" s="109"/>
    </row>
    <row r="32" ht="22.5" customHeight="1" spans="1:3">
      <c r="A32" s="109" t="s">
        <v>153</v>
      </c>
      <c r="B32" s="108"/>
      <c r="C32" s="109"/>
    </row>
    <row r="33" ht="22.5" customHeight="1" spans="1:3">
      <c r="A33" s="109" t="s">
        <v>154</v>
      </c>
      <c r="B33" s="108"/>
      <c r="C33" s="109"/>
    </row>
    <row r="34" ht="22.5" customHeight="1" spans="1:3">
      <c r="A34" s="109" t="s">
        <v>155</v>
      </c>
      <c r="B34" s="108"/>
      <c r="C34" s="109"/>
    </row>
    <row r="35" ht="22.5" customHeight="1" spans="1:3">
      <c r="A35" s="109" t="s">
        <v>156</v>
      </c>
      <c r="B35" s="108"/>
      <c r="C35" s="109"/>
    </row>
    <row r="36" ht="22.5" customHeight="1" spans="1:3">
      <c r="A36" s="109" t="s">
        <v>157</v>
      </c>
      <c r="B36" s="108"/>
      <c r="C36" s="109"/>
    </row>
    <row r="37" ht="22.5" customHeight="1" spans="1:3">
      <c r="A37" s="109" t="s">
        <v>158</v>
      </c>
      <c r="B37" s="108"/>
      <c r="C37" s="109"/>
    </row>
    <row r="38" ht="22.5" customHeight="1" spans="1:3">
      <c r="A38" s="109" t="s">
        <v>159</v>
      </c>
      <c r="B38" s="108"/>
      <c r="C38" s="109"/>
    </row>
    <row r="39" ht="22.5" customHeight="1" spans="1:3">
      <c r="A39" s="109" t="s">
        <v>160</v>
      </c>
      <c r="B39" s="108"/>
      <c r="C39" s="109"/>
    </row>
    <row r="40" ht="22.5" customHeight="1" spans="1:3">
      <c r="A40" s="109" t="s">
        <v>161</v>
      </c>
      <c r="B40" s="108">
        <v>21.65</v>
      </c>
      <c r="C40" s="109"/>
    </row>
    <row r="41" ht="22.5" customHeight="1" spans="1:3">
      <c r="A41" s="109" t="s">
        <v>162</v>
      </c>
      <c r="B41" s="108">
        <v>5.2</v>
      </c>
      <c r="C41" s="109"/>
    </row>
    <row r="42" ht="22.5" customHeight="1" spans="1:3">
      <c r="A42" s="109" t="s">
        <v>163</v>
      </c>
      <c r="B42" s="108">
        <v>14.25</v>
      </c>
      <c r="C42" s="109"/>
    </row>
    <row r="43" ht="22.5" customHeight="1" spans="1:3">
      <c r="A43" s="109" t="s">
        <v>164</v>
      </c>
      <c r="B43" s="108"/>
      <c r="C43" s="109"/>
    </row>
    <row r="44" ht="22.5" customHeight="1" spans="1:3">
      <c r="A44" s="112" t="s">
        <v>165</v>
      </c>
      <c r="B44" s="108">
        <v>2.03</v>
      </c>
      <c r="C44" s="109"/>
    </row>
    <row r="45" ht="22.5" customHeight="1" spans="1:3">
      <c r="A45" s="109" t="s">
        <v>166</v>
      </c>
      <c r="B45" s="108">
        <v>29.88</v>
      </c>
      <c r="C45" s="109"/>
    </row>
    <row r="46" ht="22.5" customHeight="1" spans="1:3">
      <c r="A46" s="109" t="s">
        <v>167</v>
      </c>
      <c r="B46" s="108"/>
      <c r="C46" s="109"/>
    </row>
    <row r="47" ht="22.5" customHeight="1" spans="1:3">
      <c r="A47" s="109" t="s">
        <v>168</v>
      </c>
      <c r="B47" s="108">
        <v>25.14</v>
      </c>
      <c r="C47" s="109"/>
    </row>
    <row r="48" ht="22.5" customHeight="1" spans="1:3">
      <c r="A48" s="109" t="s">
        <v>169</v>
      </c>
      <c r="B48" s="108"/>
      <c r="C48" s="109"/>
    </row>
    <row r="49" ht="22.5" customHeight="1" spans="1:3">
      <c r="A49" s="109" t="s">
        <v>170</v>
      </c>
      <c r="B49" s="108"/>
      <c r="C49" s="109"/>
    </row>
    <row r="50" ht="22.5" customHeight="1" spans="1:3">
      <c r="A50" s="109" t="s">
        <v>171</v>
      </c>
      <c r="B50" s="108">
        <v>2.48</v>
      </c>
      <c r="C50" s="109"/>
    </row>
    <row r="51" ht="22.5" customHeight="1" spans="1:3">
      <c r="A51" s="109" t="s">
        <v>172</v>
      </c>
      <c r="B51" s="108"/>
      <c r="C51" s="109"/>
    </row>
    <row r="52" ht="22.5" customHeight="1" spans="1:3">
      <c r="A52" s="109" t="s">
        <v>173</v>
      </c>
      <c r="B52" s="108"/>
      <c r="C52" s="109"/>
    </row>
    <row r="53" ht="22.5" customHeight="1" spans="1:3">
      <c r="A53" s="109" t="s">
        <v>174</v>
      </c>
      <c r="B53" s="108"/>
      <c r="C53" s="109"/>
    </row>
    <row r="54" ht="22.5" customHeight="1" spans="1:3">
      <c r="A54" s="109" t="s">
        <v>175</v>
      </c>
      <c r="B54" s="108"/>
      <c r="C54" s="109"/>
    </row>
    <row r="55" ht="22.5" customHeight="1" spans="1:3">
      <c r="A55" s="109" t="s">
        <v>176</v>
      </c>
      <c r="B55" s="108"/>
      <c r="C55" s="109"/>
    </row>
    <row r="56" ht="22.5" customHeight="1" spans="1:3">
      <c r="A56" s="109" t="s">
        <v>177</v>
      </c>
      <c r="B56" s="108">
        <v>2.26</v>
      </c>
      <c r="C56" s="109"/>
    </row>
    <row r="57" ht="22.5" customHeight="1" spans="1:3">
      <c r="A57" s="108" t="s">
        <v>178</v>
      </c>
      <c r="B57" s="113">
        <f>B5+B17+B45</f>
        <v>2523.709554</v>
      </c>
      <c r="C57" s="10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9" sqref="B9"/>
    </sheetView>
  </sheetViews>
  <sheetFormatPr defaultColWidth="9" defaultRowHeight="15" outlineLevelCol="1"/>
  <cols>
    <col min="1" max="1" width="56.875" customWidth="1"/>
    <col min="2" max="2" width="60.375" customWidth="1"/>
  </cols>
  <sheetData>
    <row r="1" ht="23.25" customHeight="1" spans="1:1">
      <c r="A1" s="75" t="s">
        <v>179</v>
      </c>
    </row>
    <row r="2" ht="19.5" customHeight="1" spans="1:2">
      <c r="A2" s="89"/>
      <c r="B2" s="90"/>
    </row>
    <row r="3" ht="30" customHeight="1" spans="1:2">
      <c r="A3" s="91" t="s">
        <v>180</v>
      </c>
      <c r="B3" s="91"/>
    </row>
    <row r="4" ht="16.5" customHeight="1" spans="1:2">
      <c r="A4" s="92"/>
      <c r="B4" s="93" t="s">
        <v>2</v>
      </c>
    </row>
    <row r="5" ht="38.25" customHeight="1" spans="1:2">
      <c r="A5" s="94" t="s">
        <v>5</v>
      </c>
      <c r="B5" s="94" t="s">
        <v>116</v>
      </c>
    </row>
    <row r="6" ht="38.25" customHeight="1" spans="1:2">
      <c r="A6" s="95" t="s">
        <v>181</v>
      </c>
      <c r="B6" s="76"/>
    </row>
    <row r="7" ht="38.25" customHeight="1" spans="1:2">
      <c r="A7" s="80" t="s">
        <v>182</v>
      </c>
      <c r="B7" s="76"/>
    </row>
    <row r="8" ht="38.25" customHeight="1" spans="1:2">
      <c r="A8" s="80" t="s">
        <v>183</v>
      </c>
      <c r="B8" s="76"/>
    </row>
    <row r="9" ht="38.25" customHeight="1" spans="1:2">
      <c r="A9" s="96" t="s">
        <v>184</v>
      </c>
      <c r="B9" s="97">
        <v>5.2</v>
      </c>
    </row>
    <row r="10" ht="38.25" customHeight="1" spans="1:2">
      <c r="A10" s="98" t="s">
        <v>185</v>
      </c>
      <c r="B10" s="97">
        <v>5.2</v>
      </c>
    </row>
    <row r="11" ht="38.25" customHeight="1" spans="1:2">
      <c r="A11" s="99" t="s">
        <v>186</v>
      </c>
      <c r="B11" s="100">
        <v>0</v>
      </c>
    </row>
    <row r="12" ht="91.5" customHeight="1" spans="1:2">
      <c r="A12" s="101" t="s">
        <v>187</v>
      </c>
      <c r="B12" s="10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3" sqref="A3:C3"/>
    </sheetView>
  </sheetViews>
  <sheetFormatPr defaultColWidth="6.875" defaultRowHeight="15" outlineLevelCol="6"/>
  <cols>
    <col min="1" max="2" width="38.7" style="63" customWidth="1"/>
    <col min="3" max="3" width="41.6" style="63" customWidth="1"/>
    <col min="4" max="7" width="9.875" style="63" customWidth="1"/>
    <col min="8" max="16380" width="6.875" style="63"/>
  </cols>
  <sheetData>
    <row r="1" ht="16.5" customHeight="1" spans="1:7">
      <c r="A1" s="64" t="s">
        <v>188</v>
      </c>
      <c r="B1" s="65"/>
      <c r="C1" s="65"/>
      <c r="D1" s="65"/>
      <c r="E1" s="65"/>
      <c r="F1" s="72"/>
      <c r="G1" s="72"/>
    </row>
    <row r="2" ht="16.5" customHeight="1" spans="1:7">
      <c r="A2" s="65"/>
      <c r="B2" s="65"/>
      <c r="C2" s="65"/>
      <c r="D2" s="65"/>
      <c r="E2" s="65"/>
      <c r="F2" s="72"/>
      <c r="G2" s="72"/>
    </row>
    <row r="3" ht="29.25" customHeight="1" spans="1:7">
      <c r="A3" s="74" t="s">
        <v>189</v>
      </c>
      <c r="B3" s="74"/>
      <c r="C3" s="74"/>
      <c r="D3" s="86"/>
      <c r="E3" s="86"/>
      <c r="F3" s="86"/>
      <c r="G3" s="86"/>
    </row>
    <row r="4" ht="26.25" customHeight="1" spans="1:7">
      <c r="A4" s="75"/>
      <c r="B4" s="75"/>
      <c r="C4" s="87" t="s">
        <v>2</v>
      </c>
      <c r="D4" s="75"/>
      <c r="E4" s="75"/>
      <c r="F4" s="87"/>
      <c r="G4" s="87"/>
    </row>
    <row r="5" ht="29" customHeight="1" spans="1:3">
      <c r="A5" s="76" t="s">
        <v>40</v>
      </c>
      <c r="B5" s="76"/>
      <c r="C5" s="88" t="s">
        <v>190</v>
      </c>
    </row>
    <row r="6" ht="29" customHeight="1" spans="1:3">
      <c r="A6" s="76" t="s">
        <v>45</v>
      </c>
      <c r="B6" s="76" t="s">
        <v>46</v>
      </c>
      <c r="C6" s="88"/>
    </row>
    <row r="7" ht="29" customHeight="1" spans="1:3">
      <c r="A7" s="77"/>
      <c r="C7" s="84"/>
    </row>
    <row r="8" ht="29" customHeight="1" spans="1:3">
      <c r="A8" s="77"/>
      <c r="B8" s="78"/>
      <c r="C8" s="84"/>
    </row>
    <row r="9" ht="29" customHeight="1" spans="1:3">
      <c r="A9" s="77"/>
      <c r="B9" s="78"/>
      <c r="C9" s="84"/>
    </row>
    <row r="10" ht="29" customHeight="1" spans="1:3">
      <c r="A10" s="77"/>
      <c r="B10" s="78"/>
      <c r="C10" s="84"/>
    </row>
    <row r="11" ht="29" customHeight="1" spans="1:3">
      <c r="A11" s="77"/>
      <c r="B11" s="78"/>
      <c r="C11" s="84"/>
    </row>
    <row r="12" ht="29" customHeight="1" spans="1:3">
      <c r="A12" s="77"/>
      <c r="B12" s="79"/>
      <c r="C12" s="85"/>
    </row>
    <row r="13" ht="29" customHeight="1" spans="1:3">
      <c r="A13" s="77"/>
      <c r="B13" s="80"/>
      <c r="C13" s="80"/>
    </row>
    <row r="14" ht="29" customHeight="1" spans="1:3">
      <c r="A14" s="77"/>
      <c r="B14" s="78"/>
      <c r="C14" s="80"/>
    </row>
    <row r="15" ht="29" customHeight="1" spans="1:3">
      <c r="A15" s="77"/>
      <c r="B15" s="78"/>
      <c r="C15" s="80"/>
    </row>
    <row r="16" ht="29" customHeight="1" spans="1:3">
      <c r="A16" s="77"/>
      <c r="B16" s="78"/>
      <c r="C16" s="80"/>
    </row>
    <row r="17" ht="29" customHeight="1" spans="1:3">
      <c r="A17" s="81" t="s">
        <v>191</v>
      </c>
      <c r="B17" s="82"/>
      <c r="C17" s="8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2"/>
  <cols>
    <col min="1" max="1" width="18.125" style="63" customWidth="1"/>
    <col min="2" max="2" width="15.375" style="63" customWidth="1"/>
    <col min="3" max="11" width="9.875" style="63" customWidth="1"/>
    <col min="12" max="16384" width="6.875" style="63"/>
  </cols>
  <sheetData>
    <row r="1" ht="16.5" customHeight="1" spans="1:11">
      <c r="A1" s="64" t="s">
        <v>192</v>
      </c>
      <c r="B1" s="65"/>
      <c r="C1" s="65"/>
      <c r="D1" s="65"/>
      <c r="E1" s="65"/>
      <c r="F1" s="65"/>
      <c r="G1" s="65"/>
      <c r="H1" s="65"/>
      <c r="I1" s="65"/>
      <c r="J1" s="72"/>
      <c r="K1" s="72"/>
    </row>
    <row r="2" ht="16.5" customHeight="1" spans="1:11">
      <c r="A2" s="65"/>
      <c r="B2" s="65"/>
      <c r="C2" s="65"/>
      <c r="D2" s="65"/>
      <c r="E2" s="65"/>
      <c r="F2" s="65"/>
      <c r="G2" s="65"/>
      <c r="H2" s="65"/>
      <c r="I2" s="65"/>
      <c r="J2" s="72"/>
      <c r="K2" s="72"/>
    </row>
    <row r="3" ht="29.25" customHeight="1" spans="1:11">
      <c r="A3" s="74" t="s">
        <v>193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6.25" customHeight="1" spans="1:11">
      <c r="A4" s="75"/>
      <c r="B4" s="75"/>
      <c r="C4" s="75"/>
      <c r="D4" s="75"/>
      <c r="E4" s="75"/>
      <c r="F4" s="75"/>
      <c r="G4" s="75"/>
      <c r="H4" s="75"/>
      <c r="I4" s="75"/>
      <c r="J4" s="83" t="s">
        <v>2</v>
      </c>
      <c r="K4" s="83"/>
    </row>
    <row r="5" ht="26.25" customHeight="1" spans="1:11">
      <c r="A5" s="76" t="s">
        <v>40</v>
      </c>
      <c r="B5" s="76"/>
      <c r="C5" s="76" t="s">
        <v>115</v>
      </c>
      <c r="D5" s="76"/>
      <c r="E5" s="76"/>
      <c r="F5" s="76" t="s">
        <v>116</v>
      </c>
      <c r="G5" s="76"/>
      <c r="H5" s="76"/>
      <c r="I5" s="76" t="s">
        <v>194</v>
      </c>
      <c r="J5" s="76"/>
      <c r="K5" s="76"/>
    </row>
    <row r="6" s="73" customFormat="1" ht="27.75" customHeight="1" spans="1:11">
      <c r="A6" s="76" t="s">
        <v>45</v>
      </c>
      <c r="B6" s="76" t="s">
        <v>46</v>
      </c>
      <c r="C6" s="76" t="s">
        <v>103</v>
      </c>
      <c r="D6" s="76" t="s">
        <v>106</v>
      </c>
      <c r="E6" s="76" t="s">
        <v>107</v>
      </c>
      <c r="F6" s="76" t="s">
        <v>103</v>
      </c>
      <c r="G6" s="76" t="s">
        <v>106</v>
      </c>
      <c r="H6" s="76" t="s">
        <v>107</v>
      </c>
      <c r="I6" s="76" t="s">
        <v>103</v>
      </c>
      <c r="J6" s="76" t="s">
        <v>106</v>
      </c>
      <c r="K6" s="76" t="s">
        <v>107</v>
      </c>
    </row>
    <row r="7" s="73" customFormat="1" ht="30" customHeight="1" spans="1:11">
      <c r="A7" s="77"/>
      <c r="B7" s="78"/>
      <c r="C7" s="78"/>
      <c r="D7" s="78"/>
      <c r="E7" s="78"/>
      <c r="F7" s="78"/>
      <c r="G7" s="78"/>
      <c r="H7" s="78"/>
      <c r="I7" s="78"/>
      <c r="J7" s="84"/>
      <c r="K7" s="84"/>
    </row>
    <row r="8" s="73" customFormat="1" ht="30" customHeight="1" spans="1:11">
      <c r="A8" s="77"/>
      <c r="B8" s="78"/>
      <c r="C8" s="78"/>
      <c r="D8" s="78"/>
      <c r="E8" s="78"/>
      <c r="F8" s="78"/>
      <c r="G8" s="78"/>
      <c r="H8" s="78"/>
      <c r="I8" s="78"/>
      <c r="J8" s="84"/>
      <c r="K8" s="84"/>
    </row>
    <row r="9" s="73" customFormat="1" ht="30" customHeight="1" spans="1:11">
      <c r="A9" s="77"/>
      <c r="B9" s="78"/>
      <c r="C9" s="78"/>
      <c r="D9" s="78"/>
      <c r="E9" s="78"/>
      <c r="F9" s="78"/>
      <c r="G9" s="78"/>
      <c r="H9" s="78"/>
      <c r="I9" s="78"/>
      <c r="J9" s="84"/>
      <c r="K9" s="84"/>
    </row>
    <row r="10" s="73" customFormat="1" ht="30" customHeight="1" spans="1:11">
      <c r="A10" s="77"/>
      <c r="B10" s="78"/>
      <c r="C10" s="78"/>
      <c r="D10" s="78"/>
      <c r="E10" s="78"/>
      <c r="F10" s="78"/>
      <c r="G10" s="78"/>
      <c r="H10" s="78"/>
      <c r="I10" s="78"/>
      <c r="J10" s="84"/>
      <c r="K10" s="84"/>
    </row>
    <row r="11" customFormat="1" ht="30" customHeight="1" spans="1:11">
      <c r="A11" s="77"/>
      <c r="B11" s="79"/>
      <c r="C11" s="79"/>
      <c r="D11" s="79"/>
      <c r="E11" s="79"/>
      <c r="F11" s="79"/>
      <c r="G11" s="79"/>
      <c r="H11" s="79"/>
      <c r="I11" s="79"/>
      <c r="J11" s="85"/>
      <c r="K11" s="85"/>
    </row>
    <row r="12" customFormat="1" ht="30" customHeight="1" spans="1:11">
      <c r="A12" s="77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7"/>
      <c r="B13" s="78"/>
      <c r="C13" s="78"/>
      <c r="D13" s="78"/>
      <c r="E13" s="78"/>
      <c r="F13" s="78"/>
      <c r="G13" s="78"/>
      <c r="H13" s="78"/>
      <c r="I13" s="78"/>
      <c r="J13" s="80"/>
      <c r="K13" s="80"/>
    </row>
    <row r="14" ht="30" customHeight="1" spans="1:11">
      <c r="A14" s="77"/>
      <c r="B14" s="80"/>
      <c r="C14" s="80"/>
      <c r="D14" s="80"/>
      <c r="E14" s="80"/>
      <c r="F14" s="80"/>
      <c r="G14" s="80"/>
      <c r="H14" s="80"/>
      <c r="I14" s="78"/>
      <c r="J14" s="80"/>
      <c r="K14" s="80"/>
    </row>
    <row r="15" ht="30" customHeight="1" spans="1:11">
      <c r="A15" s="77"/>
      <c r="B15" s="78"/>
      <c r="C15" s="78"/>
      <c r="D15" s="78"/>
      <c r="E15" s="78"/>
      <c r="F15" s="78"/>
      <c r="G15" s="78"/>
      <c r="H15" s="78"/>
      <c r="I15" s="78"/>
      <c r="J15" s="80"/>
      <c r="K15" s="80"/>
    </row>
    <row r="16" ht="30" customHeight="1" spans="1:11">
      <c r="A16" s="77"/>
      <c r="B16" s="78"/>
      <c r="C16" s="78"/>
      <c r="D16" s="78"/>
      <c r="E16" s="78"/>
      <c r="F16" s="78"/>
      <c r="G16" s="78"/>
      <c r="H16" s="78"/>
      <c r="I16" s="78"/>
      <c r="J16" s="80"/>
      <c r="K16" s="80"/>
    </row>
    <row r="17" ht="30" customHeight="1" spans="1:11">
      <c r="A17" s="81" t="s">
        <v>191</v>
      </c>
      <c r="B17" s="82"/>
      <c r="C17" s="78"/>
      <c r="D17" s="78"/>
      <c r="E17" s="78"/>
      <c r="F17" s="78"/>
      <c r="G17" s="78"/>
      <c r="H17" s="78"/>
      <c r="I17" s="78"/>
      <c r="J17" s="80"/>
      <c r="K17" s="8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lx</cp:lastModifiedBy>
  <dcterms:created xsi:type="dcterms:W3CDTF">1996-12-17T01:32:00Z</dcterms:created>
  <cp:lastPrinted>2019-03-08T08:00:00Z</cp:lastPrinted>
  <dcterms:modified xsi:type="dcterms:W3CDTF">2023-10-12T08:12:50Z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976C2B26E8D4428AA749694CC052DFFF</vt:lpwstr>
  </property>
</Properties>
</file>