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19425" windowHeight="9720" firstSheet="10" activeTab="12"/>
  </bookViews>
  <sheets>
    <sheet name="1、2022年部门收支总表" sheetId="1" r:id="rId1"/>
    <sheet name="2、2022年部门收入总表" sheetId="8" r:id="rId2"/>
    <sheet name="3、2022年部门支出总表" sheetId="9" r:id="rId3"/>
    <sheet name="4、2022年财政拨款收支总表" sheetId="12" r:id="rId4"/>
    <sheet name="5、2022年一般公共预算支出表" sheetId="2" r:id="rId5"/>
    <sheet name="6、2022年一般公共预算基本支出经济科目表" sheetId="6" r:id="rId6"/>
    <sheet name="7、2022年一般公共预算“三公”经费支出表" sheetId="3" r:id="rId7"/>
    <sheet name="8、2022年政府性基金预算收入表 " sheetId="16" r:id="rId8"/>
    <sheet name="9、2022年政府性基金预算支出表" sheetId="13" r:id="rId9"/>
    <sheet name="10、国有资本经营预算收支预算表" sheetId="17" r:id="rId10"/>
    <sheet name="11、2022年一般公共预算重点项目绩效目标表" sheetId="15" r:id="rId11"/>
    <sheet name="12、2022年政府采购预算表" sheetId="4" r:id="rId12"/>
    <sheet name="13、2022年政府购买服务支出预算表" sheetId="11" r:id="rId13"/>
    <sheet name="Sheet1" sheetId="18" r:id="rId14"/>
  </sheets>
  <definedNames>
    <definedName name="_xlnm.Print_Area" localSheetId="7">'8、2022年政府性基金预算收入表 '!$A$1:$C$17</definedName>
    <definedName name="_xlnm.Print_Titles" localSheetId="0">'1、2022年部门收支总表'!$1:$7</definedName>
    <definedName name="_xlnm.Print_Titles" localSheetId="3">'4、2022年财政拨款收支总表'!$1:$7</definedName>
    <definedName name="_xlnm.Print_Titles" localSheetId="5">'6、2022年一般公共预算基本支出经济科目表'!$1:$4</definedName>
  </definedNames>
  <calcPr calcId="124519"/>
</workbook>
</file>

<file path=xl/calcChain.xml><?xml version="1.0" encoding="utf-8"?>
<calcChain xmlns="http://schemas.openxmlformats.org/spreadsheetml/2006/main">
  <c r="B57" i="6"/>
  <c r="C40" i="2"/>
  <c r="D39"/>
  <c r="C39"/>
  <c r="D38"/>
  <c r="C38"/>
  <c r="C34"/>
  <c r="E33"/>
  <c r="D33"/>
  <c r="C33"/>
  <c r="E32"/>
  <c r="D32"/>
  <c r="C32"/>
  <c r="C31"/>
  <c r="E30"/>
  <c r="D30"/>
  <c r="C30"/>
  <c r="E28"/>
  <c r="E27"/>
  <c r="D27"/>
  <c r="C27"/>
  <c r="C26"/>
  <c r="C25"/>
  <c r="C24"/>
  <c r="D23"/>
  <c r="C23"/>
  <c r="C22"/>
  <c r="E21"/>
  <c r="D21"/>
  <c r="C21"/>
  <c r="E20"/>
  <c r="D20"/>
  <c r="C20"/>
  <c r="C10"/>
  <c r="C9"/>
  <c r="E8"/>
  <c r="D8"/>
  <c r="C8"/>
  <c r="E7"/>
  <c r="D7"/>
  <c r="C7"/>
  <c r="H29" i="1"/>
  <c r="D29"/>
  <c r="H25"/>
  <c r="H19"/>
  <c r="H18"/>
  <c r="H16"/>
  <c r="H15"/>
  <c r="H8"/>
  <c r="D8"/>
  <c r="C12" i="2"/>
  <c r="E18"/>
</calcChain>
</file>

<file path=xl/sharedStrings.xml><?xml version="1.0" encoding="utf-8"?>
<sst xmlns="http://schemas.openxmlformats.org/spreadsheetml/2006/main" count="478" uniqueCount="244">
  <si>
    <t>表1</t>
  </si>
  <si>
    <t>孝义市梧桐镇人民政府2022年部门收支总表</t>
  </si>
  <si>
    <t>单位：万元</t>
  </si>
  <si>
    <t>收      入</t>
  </si>
  <si>
    <t>支      出</t>
  </si>
  <si>
    <t>项 目</t>
  </si>
  <si>
    <t>预算数</t>
  </si>
  <si>
    <t>项  目</t>
  </si>
  <si>
    <t>2021年</t>
  </si>
  <si>
    <t>2022年</t>
  </si>
  <si>
    <t>2022年比2021年增减%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</si>
  <si>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</si>
  <si>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</si>
  <si>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</si>
  <si>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</si>
  <si>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</si>
  <si>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</si>
  <si>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</si>
  <si>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</si>
  <si>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</si>
  <si>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</si>
  <si>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</si>
  <si>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</si>
  <si>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</si>
  <si>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</si>
  <si>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</si>
  <si>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</si>
  <si>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</si>
  <si>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</si>
  <si>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</si>
  <si>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</si>
  <si>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</si>
  <si>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</si>
  <si>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</si>
  <si>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</si>
  <si>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</si>
  <si>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</si>
  <si>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</si>
  <si>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</si>
  <si>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孝义市梧桐镇人民政府2022年部门收入总表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</si>
  <si>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</si>
  <si>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</si>
  <si>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</si>
  <si>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</si>
  <si>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</si>
  <si>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</si>
  <si>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</si>
  <si>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201</t>
  </si>
  <si>
    <t>一般公共服务支出</t>
  </si>
  <si>
    <t>　20103</t>
  </si>
  <si>
    <t>　政府办公厅（室）及相关机构事务</t>
  </si>
  <si>
    <t>　　2010301</t>
  </si>
  <si>
    <t>　　行政运行</t>
  </si>
  <si>
    <t>　　2010350</t>
  </si>
  <si>
    <t>　　事业运行</t>
  </si>
  <si>
    <t>208</t>
  </si>
  <si>
    <t>社会保障和就业支出</t>
  </si>
  <si>
    <t>　20805</t>
  </si>
  <si>
    <t>　行政事业单位养老支出</t>
  </si>
  <si>
    <t>　　2080501</t>
  </si>
  <si>
    <t>　　行政单位离退休</t>
  </si>
  <si>
    <t>　　2080505</t>
  </si>
  <si>
    <t>　　机关事业单位基本养老保险缴费支出</t>
  </si>
  <si>
    <t>　20811</t>
  </si>
  <si>
    <t>　残疾人事业</t>
  </si>
  <si>
    <t>　　2081107</t>
  </si>
  <si>
    <t>　　残疾人生活和护理补贴</t>
  </si>
  <si>
    <t>　20828</t>
  </si>
  <si>
    <t>　退役军人管理事务</t>
  </si>
  <si>
    <t>　　2082899</t>
  </si>
  <si>
    <t>　　其他退役军人事务管理支出</t>
  </si>
  <si>
    <t>210</t>
  </si>
  <si>
    <t>卫生健康支出</t>
  </si>
  <si>
    <t>　21007</t>
  </si>
  <si>
    <t>　计划生育事务</t>
  </si>
  <si>
    <t>　　2100799</t>
  </si>
  <si>
    <t>　　其他计划生育事务支出</t>
  </si>
  <si>
    <t>　21011</t>
  </si>
  <si>
    <t>　行政事业单位医疗</t>
  </si>
  <si>
    <t>　　2101101</t>
  </si>
  <si>
    <t>　　行政单位医疗</t>
  </si>
  <si>
    <t>　　2101102</t>
  </si>
  <si>
    <t>　　事业单位医疗</t>
  </si>
  <si>
    <t>　　2101103</t>
  </si>
  <si>
    <t>　　公务员医疗补助</t>
  </si>
  <si>
    <t>212</t>
  </si>
  <si>
    <t>城乡社区支出</t>
  </si>
  <si>
    <t>　21203</t>
  </si>
  <si>
    <t>　城乡社区公共设施</t>
  </si>
  <si>
    <t>　　2120399</t>
  </si>
  <si>
    <t>　　其他城乡社区公共设施支出</t>
  </si>
  <si>
    <t>213</t>
  </si>
  <si>
    <t>农林水支出</t>
  </si>
  <si>
    <t>　21307</t>
  </si>
  <si>
    <t>　农村综合改革</t>
  </si>
  <si>
    <t>　　2130705</t>
  </si>
  <si>
    <t>　　对村民委员会和村党支部的补助</t>
  </si>
  <si>
    <t>216</t>
  </si>
  <si>
    <t>商业服务业等支出</t>
  </si>
  <si>
    <t>　21602</t>
  </si>
  <si>
    <t>　商业流通事务</t>
  </si>
  <si>
    <t>　　2160299</t>
  </si>
  <si>
    <t>　　其他商业流通事务支出</t>
  </si>
  <si>
    <t>221</t>
  </si>
  <si>
    <t>住房保障支出</t>
  </si>
  <si>
    <t>　22102</t>
  </si>
  <si>
    <t>　住房改革支出</t>
  </si>
  <si>
    <t>　　2210201</t>
  </si>
  <si>
    <t>　　住房公积金</t>
  </si>
  <si>
    <t>合      计</t>
  </si>
  <si>
    <t>表3</t>
  </si>
  <si>
    <t>孝义市梧桐镇人民政府2022年部门支出总表</t>
  </si>
  <si>
    <t>基本支出</t>
  </si>
  <si>
    <t>项目支出</t>
  </si>
  <si>
    <t>表4</t>
  </si>
  <si>
    <t>孝义市梧桐镇人民政府2022年财政拨款收支总表</t>
  </si>
  <si>
    <t>小计</t>
  </si>
  <si>
    <t>政府性基金预算</t>
  </si>
  <si>
    <t>十五、资源勘探信息等支出</t>
  </si>
  <si>
    <t>表5</t>
  </si>
  <si>
    <t>孝义市梧桐镇人民政府2022年一般公共预算支出表</t>
  </si>
  <si>
    <t>2021年预算数</t>
  </si>
  <si>
    <t>2022年预算数</t>
  </si>
  <si>
    <t>2022年预算数比2021年预算数增减%</t>
  </si>
  <si>
    <t>合计</t>
  </si>
  <si>
    <t xml:space="preserve">    2080506</t>
  </si>
  <si>
    <t>机关事业单位职业
年金缴费支出</t>
  </si>
  <si>
    <t>城乡社区管理事务</t>
  </si>
  <si>
    <t>其他城乡社区管理事务支出</t>
  </si>
  <si>
    <t>合     计</t>
  </si>
  <si>
    <t>表6</t>
  </si>
  <si>
    <t>孝义市梧桐镇人民政府2022年一般公共预算基本支出经济科目表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</si>
  <si>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</si>
  <si>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</si>
  <si>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</si>
  <si>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</si>
  <si>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</si>
  <si>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</si>
  <si>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</si>
  <si>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</si>
  <si>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</si>
  <si>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</si>
  <si>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</si>
  <si>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</si>
  <si>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</si>
  <si>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其他工资福利支出</t>
  </si>
  <si>
    <t>二、商品和服务支出</t>
  </si>
  <si>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</si>
  <si>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</si>
  <si>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</si>
  <si>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</si>
  <si>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</si>
  <si>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</si>
  <si>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</si>
  <si>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</si>
  <si>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</si>
  <si>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</si>
  <si>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</si>
  <si>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</si>
  <si>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</si>
  <si>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</si>
  <si>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  培训费</t>
    </r>
  </si>
  <si>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</si>
  <si>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</si>
  <si>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</si>
  <si>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</si>
  <si>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</si>
  <si>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</si>
  <si>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</si>
  <si>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</si>
  <si>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</si>
  <si>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</si>
  <si>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</si>
  <si>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</si>
  <si>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</si>
  <si>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</si>
  <si>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</si>
  <si>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</si>
  <si>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</si>
  <si>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</si>
  <si>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</si>
  <si>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</si>
  <si>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</si>
  <si>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个人农业生产补贴</t>
    </r>
  </si>
  <si>
    <t xml:space="preserve">    奖励金</t>
  </si>
  <si>
    <t xml:space="preserve">    其他对个人和家庭的补助支出</t>
  </si>
  <si>
    <t>表7</t>
  </si>
  <si>
    <t>孝义市梧桐镇人民政府2022年一般公共预算“三公”经费支出情况统计表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</si>
  <si>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</si>
  <si>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</si>
  <si>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</si>
  <si>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</si>
  <si>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</si>
  <si>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</si>
  <si>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</si>
  <si>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</si>
  <si>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孝义市梧桐镇人民政府2022年政府性基金预算收入表</t>
  </si>
  <si>
    <t>政府性基金预算收入</t>
  </si>
  <si>
    <t>表9</t>
  </si>
  <si>
    <t>孝义市梧桐镇人民政府2022年政府性基金预算支出表</t>
  </si>
  <si>
    <t>2022年预算比2021年预算数增减</t>
  </si>
  <si>
    <t>表10</t>
  </si>
  <si>
    <t>孝义市梧桐镇人民政府2022年国有资本经营预算收支预算表</t>
  </si>
  <si>
    <t>国有资本经营预算收入</t>
  </si>
  <si>
    <t>国有资本经营预算支出</t>
  </si>
  <si>
    <t>国有资本经营收入预算</t>
  </si>
  <si>
    <t>表11</t>
  </si>
  <si>
    <t>孝义市梧桐镇人民政府2022年一般公共预算重点项目绩效目标表</t>
  </si>
  <si>
    <t>项目名称</t>
  </si>
  <si>
    <t>2022年预算金额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</si>
  <si>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</si>
  <si>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</si>
  <si>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</si>
  <si>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</si>
  <si>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</si>
  <si>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</si>
  <si>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</si>
  <si>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</si>
  <si>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表12</t>
  </si>
  <si>
    <t>孝义市梧桐镇人民政府2022年政府采购预算表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</si>
  <si>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</si>
  <si>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</si>
  <si>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</si>
  <si>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</si>
  <si>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</si>
  <si>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</si>
  <si>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</si>
  <si>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</si>
  <si>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</si>
  <si>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</si>
  <si>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</si>
  <si>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</si>
  <si>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</si>
  <si>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</si>
  <si>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</si>
  <si>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表13</t>
  </si>
  <si>
    <t>孝义市梧桐镇人民政府2022年政府购买服务支出预算表</t>
  </si>
  <si>
    <t>购买服务内容</t>
  </si>
  <si>
    <t>承接主体</t>
  </si>
  <si>
    <t>一般公共预算资金</t>
  </si>
  <si>
    <t>其他收入安排资金</t>
  </si>
  <si>
    <t>车辆维修和保养服务</t>
  </si>
  <si>
    <t>车辆加油服务</t>
  </si>
  <si>
    <t>机动车保险服务</t>
  </si>
</sst>
</file>

<file path=xl/styles.xml><?xml version="1.0" encoding="utf-8"?>
<styleSheet xmlns="http://schemas.openxmlformats.org/spreadsheetml/2006/main">
  <numFmts count="4">
    <numFmt numFmtId="176" formatCode="0.00_ "/>
    <numFmt numFmtId="177" formatCode="* #,##0.0;* \-#,##0.0;* &quot;&quot;??;@"/>
    <numFmt numFmtId="178" formatCode="0_ "/>
    <numFmt numFmtId="179" formatCode="#,##0.00;[Red]#,##0.0"/>
  </numFmts>
  <fonts count="19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2"/>
      <name val="楷体_GB2312"/>
      <charset val="134"/>
    </font>
    <font>
      <b/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8"/>
      <name val="宋体"/>
      <family val="3"/>
      <charset val="134"/>
    </font>
    <font>
      <sz val="16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Protection="0"/>
    <xf numFmtId="0" fontId="15" fillId="0" borderId="0" applyProtection="0"/>
  </cellStyleXfs>
  <cellXfs count="142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15" fillId="0" borderId="0" xfId="1" applyProtection="1"/>
    <xf numFmtId="0" fontId="15" fillId="0" borderId="0" xfId="1" applyAlignment="1" applyProtection="1">
      <alignment wrapText="1"/>
    </xf>
    <xf numFmtId="49" fontId="2" fillId="2" borderId="0" xfId="1" applyNumberFormat="1" applyFont="1" applyFill="1" applyAlignment="1" applyProtection="1">
      <alignment horizontal="center" vertical="center"/>
    </xf>
    <xf numFmtId="49" fontId="2" fillId="2" borderId="0" xfId="1" applyNumberFormat="1" applyFont="1" applyFill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1" applyFont="1" applyBorder="1" applyProtection="1"/>
    <xf numFmtId="0" fontId="0" fillId="0" borderId="2" xfId="1" applyFont="1" applyBorder="1" applyAlignment="1" applyProtection="1">
      <alignment wrapText="1"/>
    </xf>
    <xf numFmtId="0" fontId="3" fillId="0" borderId="2" xfId="1" applyFont="1" applyBorder="1" applyProtection="1"/>
    <xf numFmtId="0" fontId="3" fillId="0" borderId="2" xfId="1" applyFont="1" applyBorder="1" applyAlignment="1" applyProtection="1">
      <alignment wrapText="1"/>
    </xf>
    <xf numFmtId="176" fontId="0" fillId="0" borderId="0" xfId="0" applyNumberFormat="1" applyFont="1" applyAlignment="1">
      <alignment horizontal="right" vertical="center"/>
    </xf>
    <xf numFmtId="49" fontId="0" fillId="2" borderId="2" xfId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vertical="center"/>
    </xf>
    <xf numFmtId="177" fontId="4" fillId="0" borderId="0" xfId="0" applyNumberFormat="1" applyFont="1" applyAlignment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Continuous" vertical="center"/>
    </xf>
    <xf numFmtId="178" fontId="0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</xf>
    <xf numFmtId="49" fontId="0" fillId="2" borderId="0" xfId="0" applyNumberFormat="1" applyFont="1" applyFill="1" applyAlignment="1" applyProtection="1">
      <alignment horizontal="left" vertical="center" wrapText="1"/>
    </xf>
    <xf numFmtId="176" fontId="0" fillId="0" borderId="0" xfId="0" applyNumberFormat="1" applyFont="1" applyFill="1" applyAlignment="1" applyProtection="1">
      <alignment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3" fillId="0" borderId="0" xfId="0" applyFont="1" applyProtection="1"/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8" fontId="0" fillId="0" borderId="2" xfId="0" applyNumberFormat="1" applyFont="1" applyBorder="1" applyAlignment="1" applyProtection="1">
      <alignment vertical="center"/>
      <protection locked="0"/>
    </xf>
    <xf numFmtId="178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6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10" fillId="0" borderId="9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0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0" xfId="0" applyFont="1" applyBorder="1" applyProtection="1"/>
    <xf numFmtId="0" fontId="0" fillId="0" borderId="0" xfId="0" applyBorder="1" applyProtection="1"/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0" fontId="0" fillId="0" borderId="8" xfId="0" applyFont="1" applyBorder="1" applyAlignment="1" applyProtection="1">
      <alignment vertical="center"/>
    </xf>
    <xf numFmtId="179" fontId="12" fillId="0" borderId="13" xfId="0" applyNumberFormat="1" applyFont="1" applyFill="1" applyBorder="1" applyAlignment="1" applyProtection="1">
      <alignment vertical="center" wrapText="1"/>
    </xf>
    <xf numFmtId="176" fontId="0" fillId="0" borderId="2" xfId="0" applyNumberFormat="1" applyFont="1" applyFill="1" applyBorder="1" applyAlignment="1" applyProtection="1">
      <alignment horizontal="center" vertical="center"/>
    </xf>
    <xf numFmtId="179" fontId="12" fillId="0" borderId="13" xfId="0" applyNumberFormat="1" applyFont="1" applyFill="1" applyBorder="1" applyAlignment="1" applyProtection="1">
      <alignment horizontal="right" vertical="center" wrapText="1"/>
    </xf>
    <xf numFmtId="49" fontId="12" fillId="0" borderId="13" xfId="0" applyNumberFormat="1" applyFont="1" applyFill="1" applyBorder="1" applyAlignment="1" applyProtection="1">
      <alignment vertical="center" wrapText="1"/>
    </xf>
    <xf numFmtId="49" fontId="0" fillId="0" borderId="2" xfId="0" applyNumberFormat="1" applyFill="1" applyBorder="1" applyAlignment="1" applyProtection="1">
      <alignment horizontal="center" vertical="center" wrapText="1"/>
    </xf>
    <xf numFmtId="179" fontId="12" fillId="0" borderId="14" xfId="0" applyNumberFormat="1" applyFont="1" applyFill="1" applyBorder="1" applyAlignment="1" applyProtection="1">
      <alignment vertical="center" wrapText="1"/>
    </xf>
    <xf numFmtId="0" fontId="4" fillId="0" borderId="2" xfId="0" applyFont="1" applyBorder="1" applyAlignment="1" applyProtection="1">
      <alignment vertical="center"/>
    </xf>
    <xf numFmtId="0" fontId="0" fillId="0" borderId="2" xfId="0" applyFont="1" applyFill="1" applyBorder="1" applyAlignment="1" applyProtection="1">
      <alignment horizontal="left" vertical="center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right" vertical="center"/>
    </xf>
    <xf numFmtId="0" fontId="1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178" fontId="0" fillId="0" borderId="4" xfId="0" applyNumberFormat="1" applyFont="1" applyBorder="1" applyAlignment="1" applyProtection="1">
      <alignment vertical="center"/>
      <protection locked="0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15" xfId="0" applyFont="1" applyBorder="1" applyProtection="1"/>
    <xf numFmtId="179" fontId="17" fillId="0" borderId="15" xfId="0" applyNumberFormat="1" applyFont="1" applyBorder="1" applyAlignment="1" applyProtection="1">
      <alignment horizontal="right" vertical="center"/>
    </xf>
    <xf numFmtId="179" fontId="18" fillId="0" borderId="15" xfId="0" applyNumberFormat="1" applyFont="1" applyBorder="1" applyAlignment="1" applyProtection="1">
      <alignment horizontal="right" vertical="center"/>
    </xf>
    <xf numFmtId="0" fontId="0" fillId="0" borderId="15" xfId="0" applyBorder="1" applyProtection="1"/>
    <xf numFmtId="0" fontId="0" fillId="0" borderId="15" xfId="0" applyFont="1" applyFill="1" applyBorder="1" applyProtection="1"/>
    <xf numFmtId="0" fontId="0" fillId="0" borderId="15" xfId="0" applyFont="1" applyBorder="1" applyAlignment="1" applyProtection="1">
      <alignment horizontal="center"/>
    </xf>
    <xf numFmtId="179" fontId="12" fillId="0" borderId="15" xfId="0" applyNumberFormat="1" applyFont="1" applyBorder="1" applyAlignment="1" applyProtection="1">
      <alignment horizontal="right" vertical="center"/>
    </xf>
    <xf numFmtId="0" fontId="15" fillId="0" borderId="15" xfId="0" applyFont="1" applyBorder="1" applyProtection="1"/>
    <xf numFmtId="179" fontId="0" fillId="0" borderId="15" xfId="0" applyNumberFormat="1" applyFont="1" applyBorder="1" applyProtection="1"/>
    <xf numFmtId="0" fontId="6" fillId="0" borderId="0" xfId="0" applyFont="1" applyAlignment="1" applyProtection="1">
      <alignment horizontal="center" vertical="center"/>
    </xf>
    <xf numFmtId="0" fontId="0" fillId="0" borderId="2" xfId="0" quotePrefix="1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quotePrefix="1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/>
    </xf>
    <xf numFmtId="178" fontId="0" fillId="0" borderId="4" xfId="0" applyNumberFormat="1" applyFont="1" applyBorder="1" applyAlignment="1" applyProtection="1">
      <alignment horizontal="center" vertical="center"/>
      <protection locked="0"/>
    </xf>
    <xf numFmtId="178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wrapText="1"/>
    </xf>
    <xf numFmtId="0" fontId="12" fillId="0" borderId="12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right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Alignment="1" applyProtection="1">
      <alignment horizontal="center" vertical="center"/>
    </xf>
    <xf numFmtId="176" fontId="0" fillId="0" borderId="8" xfId="0" applyNumberFormat="1" applyFont="1" applyFill="1" applyBorder="1" applyAlignment="1" applyProtection="1">
      <alignment horizontal="right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 wrapText="1"/>
    </xf>
    <xf numFmtId="176" fontId="0" fillId="0" borderId="7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horizontal="center" vertical="center"/>
    </xf>
    <xf numFmtId="176" fontId="0" fillId="0" borderId="8" xfId="0" applyNumberFormat="1" applyFont="1" applyBorder="1" applyAlignment="1">
      <alignment horizontal="right" vertical="center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177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49" fontId="1" fillId="2" borderId="0" xfId="1" applyNumberFormat="1" applyFont="1" applyFill="1" applyAlignment="1" applyProtection="1">
      <alignment horizontal="center" vertical="center"/>
    </xf>
    <xf numFmtId="176" fontId="0" fillId="0" borderId="4" xfId="0" applyNumberFormat="1" applyFont="1" applyFill="1" applyBorder="1" applyAlignment="1" applyProtection="1">
      <alignment horizontal="center" vertical="center"/>
    </xf>
    <xf numFmtId="176" fontId="0" fillId="0" borderId="5" xfId="0" applyNumberFormat="1" applyFont="1" applyFill="1" applyBorder="1" applyAlignment="1" applyProtection="1">
      <alignment horizontal="center" vertical="center"/>
    </xf>
    <xf numFmtId="176" fontId="0" fillId="0" borderId="7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left" vertical="center"/>
    </xf>
  </cellXfs>
  <cellStyles count="2">
    <cellStyle name="常规" xfId="0" builtinId="0"/>
    <cellStyle name="常规_！2015年省级部门预算录入表（附件5）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0"/>
  <sheetViews>
    <sheetView showGridLines="0" showZeros="0" view="pageBreakPreview" topLeftCell="A16" workbookViewId="0">
      <selection activeCell="G8" sqref="G8:G28"/>
    </sheetView>
  </sheetViews>
  <sheetFormatPr defaultColWidth="6.875" defaultRowHeight="11.25"/>
  <cols>
    <col min="1" max="1" width="33" style="35" customWidth="1"/>
    <col min="2" max="4" width="9.25" style="35" customWidth="1"/>
    <col min="5" max="5" width="34.125" style="35" customWidth="1"/>
    <col min="6" max="8" width="10.25" style="35" customWidth="1"/>
    <col min="9" max="16384" width="6.875" style="35"/>
  </cols>
  <sheetData>
    <row r="1" spans="1:8" ht="16.5" customHeight="1">
      <c r="A1" s="41" t="s">
        <v>0</v>
      </c>
      <c r="B1" s="41"/>
      <c r="C1" s="41"/>
      <c r="D1" s="77"/>
      <c r="E1" s="77"/>
      <c r="F1" s="77"/>
      <c r="G1" s="77"/>
      <c r="H1" s="78"/>
    </row>
    <row r="2" spans="1:8" ht="18.75" customHeight="1">
      <c r="A2" s="79"/>
      <c r="B2" s="79"/>
      <c r="C2" s="79"/>
      <c r="D2" s="77"/>
      <c r="E2" s="77"/>
      <c r="F2" s="77"/>
      <c r="G2" s="77"/>
      <c r="H2" s="78"/>
    </row>
    <row r="3" spans="1:8" ht="21" customHeight="1">
      <c r="A3" s="92" t="s">
        <v>1</v>
      </c>
      <c r="B3" s="92"/>
      <c r="C3" s="92"/>
      <c r="D3" s="92"/>
      <c r="E3" s="92"/>
      <c r="F3" s="92"/>
      <c r="G3" s="92"/>
      <c r="H3" s="92"/>
    </row>
    <row r="4" spans="1:8" ht="14.25" customHeight="1">
      <c r="A4" s="80"/>
      <c r="B4" s="80"/>
      <c r="C4" s="80"/>
      <c r="D4" s="80"/>
      <c r="E4" s="80"/>
      <c r="F4" s="80"/>
      <c r="G4" s="80"/>
      <c r="H4" s="55" t="s">
        <v>2</v>
      </c>
    </row>
    <row r="5" spans="1:8" ht="24" customHeight="1">
      <c r="A5" s="93" t="s">
        <v>3</v>
      </c>
      <c r="B5" s="94"/>
      <c r="C5" s="94"/>
      <c r="D5" s="94"/>
      <c r="E5" s="93" t="s">
        <v>4</v>
      </c>
      <c r="F5" s="94"/>
      <c r="G5" s="94"/>
      <c r="H5" s="94"/>
    </row>
    <row r="6" spans="1:8" ht="24" customHeight="1">
      <c r="A6" s="98" t="s">
        <v>5</v>
      </c>
      <c r="B6" s="95" t="s">
        <v>6</v>
      </c>
      <c r="C6" s="96"/>
      <c r="D6" s="97"/>
      <c r="E6" s="100" t="s">
        <v>7</v>
      </c>
      <c r="F6" s="95" t="s">
        <v>6</v>
      </c>
      <c r="G6" s="96"/>
      <c r="H6" s="97"/>
    </row>
    <row r="7" spans="1:8" ht="48.75" customHeight="1">
      <c r="A7" s="99"/>
      <c r="B7" s="51" t="s">
        <v>8</v>
      </c>
      <c r="C7" s="51" t="s">
        <v>9</v>
      </c>
      <c r="D7" s="51" t="s">
        <v>10</v>
      </c>
      <c r="E7" s="101"/>
      <c r="F7" s="51" t="s">
        <v>8</v>
      </c>
      <c r="G7" s="51" t="s">
        <v>9</v>
      </c>
      <c r="H7" s="51" t="s">
        <v>10</v>
      </c>
    </row>
    <row r="8" spans="1:8" ht="24" customHeight="1">
      <c r="A8" s="46" t="s">
        <v>11</v>
      </c>
      <c r="B8" s="69">
        <v>1610.92</v>
      </c>
      <c r="C8" s="69">
        <v>1177.26</v>
      </c>
      <c r="D8" s="69">
        <f>C8/B8*100-100</f>
        <v>-26.920020857646598</v>
      </c>
      <c r="E8" s="44" t="s">
        <v>12</v>
      </c>
      <c r="F8" s="69">
        <v>815.46</v>
      </c>
      <c r="G8" s="69">
        <v>743.18</v>
      </c>
      <c r="H8" s="69">
        <f>G8/F8*100-100</f>
        <v>-8.8637088269197797</v>
      </c>
    </row>
    <row r="9" spans="1:8" ht="24" customHeight="1">
      <c r="A9" s="46" t="s">
        <v>13</v>
      </c>
      <c r="B9" s="46"/>
      <c r="C9" s="46"/>
      <c r="D9" s="47"/>
      <c r="E9" s="44" t="s">
        <v>14</v>
      </c>
      <c r="F9" s="44"/>
      <c r="G9" s="44"/>
      <c r="H9" s="47"/>
    </row>
    <row r="10" spans="1:8" ht="24" customHeight="1">
      <c r="A10" s="46" t="s">
        <v>15</v>
      </c>
      <c r="B10" s="46"/>
      <c r="C10" s="46"/>
      <c r="D10" s="46"/>
      <c r="E10" s="44" t="s">
        <v>16</v>
      </c>
      <c r="F10" s="44"/>
      <c r="G10" s="44"/>
      <c r="H10" s="47"/>
    </row>
    <row r="11" spans="1:8" ht="24" customHeight="1">
      <c r="A11" s="46" t="s">
        <v>17</v>
      </c>
      <c r="B11" s="46"/>
      <c r="C11" s="46"/>
      <c r="D11" s="46"/>
      <c r="E11" s="46" t="s">
        <v>18</v>
      </c>
      <c r="F11" s="46"/>
      <c r="G11" s="46"/>
      <c r="H11" s="47"/>
    </row>
    <row r="12" spans="1:8" ht="24" customHeight="1">
      <c r="A12" s="46"/>
      <c r="B12" s="46"/>
      <c r="C12" s="46"/>
      <c r="D12" s="46"/>
      <c r="E12" s="44" t="s">
        <v>19</v>
      </c>
      <c r="F12" s="44"/>
      <c r="G12" s="44"/>
      <c r="H12" s="47"/>
    </row>
    <row r="13" spans="1:8" ht="24" customHeight="1">
      <c r="A13" s="46"/>
      <c r="B13" s="46"/>
      <c r="C13" s="46"/>
      <c r="D13" s="46"/>
      <c r="E13" s="44" t="s">
        <v>20</v>
      </c>
      <c r="F13" s="44"/>
      <c r="G13" s="44"/>
      <c r="H13" s="47"/>
    </row>
    <row r="14" spans="1:8" ht="24" customHeight="1">
      <c r="A14" s="46"/>
      <c r="B14" s="46"/>
      <c r="C14" s="46"/>
      <c r="D14" s="46"/>
      <c r="E14" s="46" t="s">
        <v>21</v>
      </c>
      <c r="F14" s="46"/>
      <c r="G14" s="46"/>
      <c r="H14" s="46"/>
    </row>
    <row r="15" spans="1:8" ht="24" customHeight="1">
      <c r="A15" s="46"/>
      <c r="B15" s="46"/>
      <c r="C15" s="46"/>
      <c r="D15" s="46"/>
      <c r="E15" s="46" t="s">
        <v>22</v>
      </c>
      <c r="F15" s="69">
        <v>87.67</v>
      </c>
      <c r="G15" s="69">
        <v>107.98</v>
      </c>
      <c r="H15" s="69">
        <f t="shared" ref="H15:H19" si="0">G15/F15*100-100</f>
        <v>23.1664195277746</v>
      </c>
    </row>
    <row r="16" spans="1:8" ht="24" customHeight="1">
      <c r="A16" s="46"/>
      <c r="B16" s="46"/>
      <c r="C16" s="46"/>
      <c r="D16" s="46"/>
      <c r="E16" s="44" t="s">
        <v>23</v>
      </c>
      <c r="F16" s="69">
        <v>38.229999999999997</v>
      </c>
      <c r="G16" s="69">
        <v>43.26</v>
      </c>
      <c r="H16" s="69">
        <f t="shared" si="0"/>
        <v>13.157206382422199</v>
      </c>
    </row>
    <row r="17" spans="1:8" ht="24" customHeight="1">
      <c r="A17" s="46"/>
      <c r="B17" s="46"/>
      <c r="C17" s="46"/>
      <c r="D17" s="46"/>
      <c r="E17" s="44" t="s">
        <v>24</v>
      </c>
      <c r="F17" s="81"/>
      <c r="G17" s="81"/>
      <c r="H17" s="46"/>
    </row>
    <row r="18" spans="1:8" ht="24" customHeight="1">
      <c r="A18" s="46"/>
      <c r="B18" s="46"/>
      <c r="C18" s="46"/>
      <c r="D18" s="46"/>
      <c r="E18" s="46" t="s">
        <v>25</v>
      </c>
      <c r="F18" s="69">
        <v>479.94</v>
      </c>
      <c r="G18" s="69">
        <v>101.25</v>
      </c>
      <c r="H18" s="69">
        <f t="shared" si="0"/>
        <v>-78.903612951618996</v>
      </c>
    </row>
    <row r="19" spans="1:8" ht="24" customHeight="1">
      <c r="A19" s="46"/>
      <c r="B19" s="46"/>
      <c r="C19" s="46"/>
      <c r="D19" s="46"/>
      <c r="E19" s="46" t="s">
        <v>26</v>
      </c>
      <c r="F19" s="69">
        <v>134.58000000000001</v>
      </c>
      <c r="G19" s="69">
        <v>88.3</v>
      </c>
      <c r="H19" s="69">
        <f t="shared" si="0"/>
        <v>-34.388467825828499</v>
      </c>
    </row>
    <row r="20" spans="1:8" ht="24" customHeight="1">
      <c r="A20" s="46"/>
      <c r="B20" s="46"/>
      <c r="C20" s="46"/>
      <c r="D20" s="46"/>
      <c r="E20" s="46" t="s">
        <v>27</v>
      </c>
      <c r="F20" s="46"/>
      <c r="G20" s="46"/>
      <c r="H20" s="46"/>
    </row>
    <row r="21" spans="1:8" ht="24" customHeight="1">
      <c r="A21" s="46"/>
      <c r="B21" s="46"/>
      <c r="C21" s="46"/>
      <c r="D21" s="46"/>
      <c r="E21" s="46" t="s">
        <v>28</v>
      </c>
      <c r="F21" s="46"/>
      <c r="G21" s="46"/>
      <c r="H21" s="46"/>
    </row>
    <row r="22" spans="1:8" ht="24" customHeight="1">
      <c r="A22" s="46"/>
      <c r="B22" s="46"/>
      <c r="C22" s="46"/>
      <c r="D22" s="46"/>
      <c r="E22" s="46" t="s">
        <v>29</v>
      </c>
      <c r="F22" s="46"/>
      <c r="G22" s="69">
        <v>1.7</v>
      </c>
      <c r="H22" s="46"/>
    </row>
    <row r="23" spans="1:8" ht="24" customHeight="1">
      <c r="A23" s="46"/>
      <c r="B23" s="46"/>
      <c r="C23" s="46"/>
      <c r="D23" s="46"/>
      <c r="E23" s="46" t="s">
        <v>30</v>
      </c>
      <c r="F23" s="46"/>
      <c r="G23" s="46"/>
      <c r="H23" s="46"/>
    </row>
    <row r="24" spans="1:8" ht="24" customHeight="1">
      <c r="A24" s="46"/>
      <c r="B24" s="46"/>
      <c r="C24" s="46"/>
      <c r="D24" s="46"/>
      <c r="E24" s="46" t="s">
        <v>31</v>
      </c>
      <c r="F24" s="46"/>
      <c r="G24" s="46"/>
      <c r="H24" s="46"/>
    </row>
    <row r="25" spans="1:8" ht="24" customHeight="1">
      <c r="A25" s="46"/>
      <c r="B25" s="46"/>
      <c r="C25" s="46"/>
      <c r="D25" s="46"/>
      <c r="E25" s="46" t="s">
        <v>32</v>
      </c>
      <c r="F25" s="69">
        <v>55.04</v>
      </c>
      <c r="G25" s="69">
        <v>91.59</v>
      </c>
      <c r="H25" s="69">
        <f>G25/F25*100-100</f>
        <v>66.40625</v>
      </c>
    </row>
    <row r="26" spans="1:8" ht="24" customHeight="1">
      <c r="A26" s="46"/>
      <c r="B26" s="46"/>
      <c r="C26" s="46"/>
      <c r="D26" s="46"/>
      <c r="E26" s="46" t="s">
        <v>33</v>
      </c>
      <c r="F26" s="46"/>
      <c r="G26" s="46"/>
      <c r="H26" s="46"/>
    </row>
    <row r="27" spans="1:8" ht="24" customHeight="1">
      <c r="A27" s="46"/>
      <c r="B27" s="46"/>
      <c r="C27" s="46"/>
      <c r="D27" s="46"/>
      <c r="E27" s="46" t="s">
        <v>34</v>
      </c>
      <c r="F27" s="46"/>
      <c r="G27" s="46"/>
      <c r="H27" s="46"/>
    </row>
    <row r="28" spans="1:8" ht="24" customHeight="1">
      <c r="A28" s="46"/>
      <c r="B28" s="46"/>
      <c r="C28" s="46"/>
      <c r="D28" s="46"/>
      <c r="E28" s="46" t="s">
        <v>35</v>
      </c>
      <c r="F28" s="66"/>
      <c r="G28" s="66"/>
      <c r="H28" s="46"/>
    </row>
    <row r="29" spans="1:8" ht="24" customHeight="1">
      <c r="A29" s="42" t="s">
        <v>36</v>
      </c>
      <c r="B29" s="69">
        <v>1610.92</v>
      </c>
      <c r="C29" s="69">
        <v>1177.26</v>
      </c>
      <c r="D29" s="69">
        <f>C29/B29*100-100</f>
        <v>-26.920020857646598</v>
      </c>
      <c r="E29" s="42" t="s">
        <v>37</v>
      </c>
      <c r="F29" s="69">
        <v>1610.92</v>
      </c>
      <c r="G29" s="69">
        <v>1177.26</v>
      </c>
      <c r="H29" s="69">
        <f>G29/F29*100-100</f>
        <v>-26.920020857646598</v>
      </c>
    </row>
    <row r="30" spans="1:8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honeticPr fontId="16" type="noConversion"/>
  <printOptions horizontalCentered="1"/>
  <pageMargins left="0.59027777777777801" right="0.59027777777777801" top="0.78680555555555598" bottom="0.59027777777777801" header="0.51180555555555596" footer="0.51180555555555596"/>
  <pageSetup paperSize="9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15"/>
  <sheetViews>
    <sheetView showGridLines="0" showZeros="0" workbookViewId="0">
      <selection activeCell="A2" sqref="A2:H2"/>
    </sheetView>
  </sheetViews>
  <sheetFormatPr defaultColWidth="6.875" defaultRowHeight="11.25"/>
  <cols>
    <col min="1" max="8" width="14.875" style="35" customWidth="1"/>
    <col min="9" max="11" width="9.875" style="35" customWidth="1"/>
    <col min="12" max="16384" width="6.875" style="35"/>
  </cols>
  <sheetData>
    <row r="1" spans="1:11" ht="16.5" customHeight="1">
      <c r="A1" s="25" t="s">
        <v>201</v>
      </c>
      <c r="B1" s="26"/>
      <c r="C1" s="26"/>
      <c r="D1" s="26"/>
      <c r="E1" s="26"/>
      <c r="F1" s="26"/>
      <c r="G1" s="26"/>
      <c r="H1" s="26"/>
      <c r="I1" s="26"/>
      <c r="J1" s="39"/>
      <c r="K1" s="39"/>
    </row>
    <row r="2" spans="1:11" ht="36.950000000000003" customHeight="1">
      <c r="A2" s="113" t="s">
        <v>202</v>
      </c>
      <c r="B2" s="113"/>
      <c r="C2" s="113"/>
      <c r="D2" s="113"/>
      <c r="E2" s="113"/>
      <c r="F2" s="113"/>
      <c r="G2" s="113"/>
      <c r="H2" s="113"/>
    </row>
    <row r="3" spans="1:11" ht="23.1" customHeight="1">
      <c r="A3" s="36"/>
      <c r="B3" s="36"/>
      <c r="C3" s="36"/>
      <c r="D3" s="36"/>
      <c r="E3" s="36"/>
      <c r="F3" s="36"/>
      <c r="G3" s="114" t="s">
        <v>2</v>
      </c>
      <c r="H3" s="114"/>
    </row>
    <row r="4" spans="1:11" ht="33" customHeight="1">
      <c r="A4" s="115" t="s">
        <v>203</v>
      </c>
      <c r="B4" s="115"/>
      <c r="C4" s="115"/>
      <c r="D4" s="115" t="s">
        <v>204</v>
      </c>
      <c r="E4" s="115"/>
      <c r="F4" s="115"/>
      <c r="G4" s="115"/>
      <c r="H4" s="115"/>
    </row>
    <row r="5" spans="1:11" ht="33" customHeight="1">
      <c r="A5" s="115" t="s">
        <v>40</v>
      </c>
      <c r="B5" s="115"/>
      <c r="C5" s="116" t="s">
        <v>205</v>
      </c>
      <c r="D5" s="115" t="s">
        <v>45</v>
      </c>
      <c r="E5" s="115" t="s">
        <v>46</v>
      </c>
      <c r="F5" s="115" t="s">
        <v>124</v>
      </c>
      <c r="G5" s="115" t="s">
        <v>112</v>
      </c>
      <c r="H5" s="115" t="s">
        <v>113</v>
      </c>
    </row>
    <row r="6" spans="1:11" ht="33" customHeight="1">
      <c r="A6" s="37" t="s">
        <v>45</v>
      </c>
      <c r="B6" s="37" t="s">
        <v>46</v>
      </c>
      <c r="C6" s="116"/>
      <c r="D6" s="115"/>
      <c r="E6" s="115"/>
      <c r="F6" s="115"/>
      <c r="G6" s="115"/>
      <c r="H6" s="115"/>
    </row>
    <row r="7" spans="1:11" ht="33" customHeight="1">
      <c r="A7" s="38"/>
      <c r="B7" s="38"/>
      <c r="C7" s="38"/>
      <c r="D7" s="38"/>
      <c r="E7" s="38"/>
      <c r="F7" s="38"/>
      <c r="G7" s="38"/>
      <c r="H7" s="38"/>
    </row>
    <row r="8" spans="1:11" ht="33" customHeight="1">
      <c r="A8" s="38"/>
      <c r="B8" s="38"/>
      <c r="C8" s="38"/>
      <c r="D8" s="38"/>
      <c r="E8" s="38"/>
      <c r="F8" s="38"/>
      <c r="G8" s="38"/>
      <c r="H8" s="38"/>
    </row>
    <row r="9" spans="1:11" ht="33" customHeight="1">
      <c r="A9" s="38"/>
      <c r="B9" s="38"/>
      <c r="C9" s="38"/>
      <c r="D9" s="38"/>
      <c r="E9" s="38"/>
      <c r="F9" s="38"/>
      <c r="G9" s="38"/>
      <c r="H9" s="38"/>
    </row>
    <row r="10" spans="1:11" ht="33" customHeight="1">
      <c r="A10" s="38"/>
      <c r="B10" s="38"/>
      <c r="C10" s="38"/>
      <c r="D10" s="38"/>
      <c r="E10" s="38"/>
      <c r="F10" s="38"/>
      <c r="G10" s="38"/>
      <c r="H10" s="38"/>
    </row>
    <row r="11" spans="1:11" ht="33" customHeight="1">
      <c r="A11" s="38"/>
      <c r="B11" s="38"/>
      <c r="C11" s="38"/>
      <c r="D11" s="38"/>
      <c r="E11" s="38"/>
      <c r="F11" s="38"/>
      <c r="G11" s="38"/>
      <c r="H11" s="38"/>
    </row>
    <row r="12" spans="1:11" ht="33" customHeight="1">
      <c r="A12" s="38"/>
      <c r="B12" s="38"/>
      <c r="C12" s="38"/>
      <c r="D12" s="38"/>
      <c r="E12" s="38"/>
      <c r="F12" s="38"/>
      <c r="G12" s="38"/>
      <c r="H12" s="38"/>
    </row>
    <row r="13" spans="1:11" ht="33" customHeight="1">
      <c r="A13" s="38"/>
      <c r="B13" s="38"/>
      <c r="C13" s="38"/>
      <c r="D13" s="38"/>
      <c r="E13" s="38"/>
      <c r="F13" s="38"/>
      <c r="G13" s="38"/>
      <c r="H13" s="38"/>
    </row>
    <row r="14" spans="1:11" ht="33" customHeight="1">
      <c r="A14" s="38"/>
      <c r="B14" s="38"/>
      <c r="C14" s="38"/>
      <c r="D14" s="38"/>
      <c r="E14" s="38"/>
      <c r="F14" s="38"/>
      <c r="G14" s="38"/>
      <c r="H14" s="38"/>
    </row>
    <row r="15" spans="1:11" ht="33" customHeight="1">
      <c r="A15" s="38"/>
      <c r="B15" s="38"/>
      <c r="C15" s="38"/>
      <c r="D15" s="38"/>
      <c r="E15" s="38"/>
      <c r="F15" s="38"/>
      <c r="G15" s="38"/>
      <c r="H15" s="38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honeticPr fontId="16" type="noConversion"/>
  <printOptions horizontalCentered="1"/>
  <pageMargins left="0.59027777777777801" right="0.59027777777777801" top="0.78680555555555598" bottom="0.59027777777777801" header="0.51180555555555596" footer="0.51180555555555596"/>
  <pageSetup paperSize="9" fitToHeight="5" orientation="landscape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activeCell="A2" sqref="A2:H2"/>
    </sheetView>
  </sheetViews>
  <sheetFormatPr defaultColWidth="9" defaultRowHeight="14.25"/>
  <cols>
    <col min="1" max="1" width="25.25" customWidth="1"/>
    <col min="2" max="7" width="11.75" customWidth="1"/>
    <col min="8" max="8" width="26.125" customWidth="1"/>
  </cols>
  <sheetData>
    <row r="1" spans="1:8" ht="18.75">
      <c r="A1" s="25" t="s">
        <v>206</v>
      </c>
      <c r="B1" s="26"/>
      <c r="C1" s="26"/>
      <c r="D1" s="26"/>
      <c r="E1" s="26"/>
      <c r="F1" s="26"/>
    </row>
    <row r="2" spans="1:8" ht="22.5">
      <c r="A2" s="117" t="s">
        <v>207</v>
      </c>
      <c r="B2" s="117"/>
      <c r="C2" s="117"/>
      <c r="D2" s="117"/>
      <c r="E2" s="117"/>
      <c r="F2" s="117"/>
      <c r="G2" s="117"/>
      <c r="H2" s="117"/>
    </row>
    <row r="3" spans="1:8" ht="20.25" customHeight="1">
      <c r="A3" s="27"/>
      <c r="B3" s="28"/>
      <c r="C3" s="28"/>
      <c r="D3" s="28"/>
      <c r="E3" s="28"/>
      <c r="F3" s="28"/>
      <c r="G3" s="118" t="s">
        <v>2</v>
      </c>
      <c r="H3" s="118"/>
    </row>
    <row r="4" spans="1:8" ht="21" customHeight="1">
      <c r="A4" s="119" t="s">
        <v>208</v>
      </c>
      <c r="B4" s="120" t="s">
        <v>209</v>
      </c>
      <c r="C4" s="29" t="s">
        <v>210</v>
      </c>
      <c r="D4" s="29"/>
      <c r="E4" s="121" t="s">
        <v>211</v>
      </c>
      <c r="F4" s="122" t="s">
        <v>212</v>
      </c>
      <c r="G4" s="121" t="s">
        <v>213</v>
      </c>
      <c r="H4" s="121" t="s">
        <v>214</v>
      </c>
    </row>
    <row r="5" spans="1:8" ht="21" customHeight="1">
      <c r="A5" s="119"/>
      <c r="B5" s="120"/>
      <c r="C5" s="7" t="s">
        <v>215</v>
      </c>
      <c r="D5" s="7" t="s">
        <v>216</v>
      </c>
      <c r="E5" s="121"/>
      <c r="F5" s="122"/>
      <c r="G5" s="121"/>
      <c r="H5" s="121"/>
    </row>
    <row r="6" spans="1:8" ht="27.75" customHeight="1">
      <c r="A6" s="30" t="s">
        <v>109</v>
      </c>
      <c r="B6" s="31"/>
      <c r="C6" s="31"/>
      <c r="D6" s="31"/>
      <c r="E6" s="32"/>
      <c r="F6" s="33"/>
      <c r="G6" s="33" t="s">
        <v>217</v>
      </c>
      <c r="H6" s="33" t="s">
        <v>217</v>
      </c>
    </row>
    <row r="7" spans="1:8" ht="27.75" customHeight="1">
      <c r="A7" s="34"/>
      <c r="B7" s="31"/>
      <c r="C7" s="31"/>
      <c r="D7" s="31"/>
      <c r="E7" s="32"/>
      <c r="F7" s="33"/>
      <c r="G7" s="33"/>
      <c r="H7" s="33"/>
    </row>
    <row r="8" spans="1:8" ht="27.75" customHeight="1">
      <c r="A8" s="34"/>
      <c r="B8" s="31"/>
      <c r="C8" s="31"/>
      <c r="D8" s="31"/>
      <c r="E8" s="32"/>
      <c r="F8" s="33"/>
      <c r="G8" s="33"/>
      <c r="H8" s="33"/>
    </row>
    <row r="9" spans="1:8" ht="27.75" customHeight="1">
      <c r="A9" s="34"/>
      <c r="B9" s="31"/>
      <c r="C9" s="31"/>
      <c r="D9" s="31"/>
      <c r="E9" s="32"/>
      <c r="F9" s="33"/>
      <c r="G9" s="33"/>
      <c r="H9" s="33"/>
    </row>
    <row r="10" spans="1:8" ht="27.75" customHeight="1">
      <c r="A10" s="34"/>
      <c r="B10" s="31"/>
      <c r="C10" s="31"/>
      <c r="D10" s="31"/>
      <c r="E10" s="32"/>
      <c r="F10" s="33"/>
      <c r="G10" s="33"/>
      <c r="H10" s="33"/>
    </row>
    <row r="11" spans="1:8" ht="27.75" customHeight="1">
      <c r="A11" s="34"/>
      <c r="B11" s="31"/>
      <c r="C11" s="31"/>
      <c r="D11" s="31"/>
      <c r="E11" s="32"/>
      <c r="F11" s="33"/>
      <c r="G11" s="33"/>
      <c r="H11" s="33"/>
    </row>
    <row r="12" spans="1:8" ht="27.75" customHeight="1">
      <c r="A12" s="34"/>
      <c r="B12" s="31"/>
      <c r="C12" s="31"/>
      <c r="D12" s="31"/>
      <c r="E12" s="32"/>
      <c r="F12" s="33"/>
      <c r="G12" s="33"/>
      <c r="H12" s="33"/>
    </row>
    <row r="13" spans="1:8" ht="27.75" customHeight="1">
      <c r="A13" s="34"/>
      <c r="B13" s="31"/>
      <c r="C13" s="31"/>
      <c r="D13" s="31"/>
      <c r="E13" s="32"/>
      <c r="F13" s="33"/>
      <c r="G13" s="33"/>
      <c r="H13" s="33"/>
    </row>
    <row r="14" spans="1:8" ht="27.75" customHeight="1">
      <c r="A14" s="34"/>
      <c r="B14" s="31"/>
      <c r="C14" s="31"/>
      <c r="D14" s="31"/>
      <c r="E14" s="32"/>
      <c r="F14" s="33"/>
      <c r="G14" s="33"/>
      <c r="H14" s="33"/>
    </row>
    <row r="15" spans="1:8" ht="27.75" customHeight="1">
      <c r="A15" s="34"/>
      <c r="B15" s="31"/>
      <c r="C15" s="31"/>
      <c r="D15" s="31"/>
      <c r="E15" s="32"/>
      <c r="F15" s="33"/>
      <c r="G15" s="33"/>
      <c r="H15" s="33"/>
    </row>
    <row r="16" spans="1:8" ht="27.75" customHeight="1">
      <c r="A16" s="34"/>
      <c r="B16" s="31"/>
      <c r="C16" s="31"/>
      <c r="D16" s="31"/>
      <c r="E16" s="32"/>
      <c r="F16" s="33"/>
      <c r="G16" s="33"/>
      <c r="H16" s="33"/>
    </row>
    <row r="17" spans="1:8" ht="27.75" customHeight="1">
      <c r="A17" s="34"/>
      <c r="B17" s="31"/>
      <c r="C17" s="31"/>
      <c r="D17" s="31"/>
      <c r="E17" s="32"/>
      <c r="F17" s="33"/>
      <c r="G17" s="33"/>
      <c r="H17" s="33"/>
    </row>
    <row r="18" spans="1:8" ht="27.75" customHeight="1">
      <c r="A18" s="34"/>
      <c r="B18" s="31"/>
      <c r="C18" s="31"/>
      <c r="D18" s="31"/>
      <c r="E18" s="32"/>
      <c r="F18" s="33"/>
      <c r="G18" s="33"/>
      <c r="H18" s="33"/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honeticPr fontId="16" type="noConversion"/>
  <pageMargins left="0.70763888888888904" right="0.70763888888888904" top="0.74791666666666701" bottom="0.74791666666666701" header="0.31388888888888899" footer="0.31388888888888899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16"/>
  <sheetViews>
    <sheetView topLeftCell="A4" workbookViewId="0">
      <selection activeCell="G10" sqref="G10"/>
    </sheetView>
  </sheetViews>
  <sheetFormatPr defaultColWidth="9" defaultRowHeight="14.25"/>
  <cols>
    <col min="1" max="1" width="20.5" bestFit="1" customWidth="1"/>
    <col min="2" max="4" width="8.75" customWidth="1"/>
  </cols>
  <sheetData>
    <row r="1" spans="1:14" ht="31.5" customHeight="1">
      <c r="A1" s="1" t="s">
        <v>218</v>
      </c>
      <c r="B1" s="15"/>
      <c r="C1" s="16"/>
      <c r="D1" s="16"/>
      <c r="E1" s="17"/>
      <c r="F1" s="17"/>
      <c r="G1" s="17"/>
      <c r="H1" s="17"/>
      <c r="I1" s="17"/>
      <c r="J1" s="17"/>
      <c r="K1" s="17"/>
      <c r="L1" s="17"/>
      <c r="M1" s="17"/>
      <c r="N1" s="23"/>
    </row>
    <row r="2" spans="1:14" ht="33" customHeight="1">
      <c r="A2" s="123" t="s">
        <v>219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</row>
    <row r="3" spans="1:14" ht="26.25" customHeight="1">
      <c r="A3" s="124" t="s">
        <v>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14" ht="22.5" customHeight="1">
      <c r="A4" s="128" t="s">
        <v>220</v>
      </c>
      <c r="B4" s="131" t="s">
        <v>221</v>
      </c>
      <c r="C4" s="131" t="s">
        <v>222</v>
      </c>
      <c r="D4" s="131" t="s">
        <v>223</v>
      </c>
      <c r="E4" s="6" t="s">
        <v>224</v>
      </c>
      <c r="F4" s="6"/>
      <c r="G4" s="6"/>
      <c r="H4" s="6"/>
      <c r="I4" s="6"/>
      <c r="J4" s="6"/>
      <c r="K4" s="6"/>
      <c r="L4" s="6"/>
      <c r="M4" s="6"/>
      <c r="N4" s="134" t="s">
        <v>225</v>
      </c>
    </row>
    <row r="5" spans="1:14" ht="37.5" customHeight="1">
      <c r="A5" s="129"/>
      <c r="B5" s="131"/>
      <c r="C5" s="131"/>
      <c r="D5" s="131"/>
      <c r="E5" s="122" t="s">
        <v>226</v>
      </c>
      <c r="F5" s="6" t="s">
        <v>41</v>
      </c>
      <c r="G5" s="6"/>
      <c r="H5" s="6"/>
      <c r="I5" s="6"/>
      <c r="J5" s="24"/>
      <c r="K5" s="24"/>
      <c r="L5" s="132" t="s">
        <v>227</v>
      </c>
      <c r="M5" s="132" t="s">
        <v>228</v>
      </c>
      <c r="N5" s="135"/>
    </row>
    <row r="6" spans="1:14" ht="78.75" customHeight="1">
      <c r="A6" s="130"/>
      <c r="B6" s="131"/>
      <c r="C6" s="131"/>
      <c r="D6" s="131"/>
      <c r="E6" s="122"/>
      <c r="F6" s="8" t="s">
        <v>229</v>
      </c>
      <c r="G6" s="7" t="s">
        <v>230</v>
      </c>
      <c r="H6" s="7" t="s">
        <v>231</v>
      </c>
      <c r="I6" s="7" t="s">
        <v>232</v>
      </c>
      <c r="J6" s="7" t="s">
        <v>233</v>
      </c>
      <c r="K6" s="14" t="s">
        <v>234</v>
      </c>
      <c r="L6" s="133"/>
      <c r="M6" s="133"/>
      <c r="N6" s="136"/>
    </row>
    <row r="7" spans="1:14" ht="24" customHeight="1">
      <c r="A7" s="141" t="s">
        <v>241</v>
      </c>
      <c r="B7" s="18"/>
      <c r="C7" s="18"/>
      <c r="D7" s="18"/>
      <c r="E7" s="22">
        <v>1.5</v>
      </c>
      <c r="F7" s="22">
        <v>1.5</v>
      </c>
      <c r="G7" s="22">
        <v>1.5</v>
      </c>
      <c r="H7" s="18"/>
      <c r="I7" s="18"/>
      <c r="J7" s="18"/>
      <c r="K7" s="18"/>
      <c r="L7" s="18"/>
      <c r="M7" s="18"/>
      <c r="N7" s="18"/>
    </row>
    <row r="8" spans="1:14" ht="24" customHeight="1">
      <c r="A8" s="19" t="s">
        <v>242</v>
      </c>
      <c r="B8" s="20"/>
      <c r="C8" s="21"/>
      <c r="D8" s="21"/>
      <c r="E8" s="22">
        <v>2.5</v>
      </c>
      <c r="F8" s="22">
        <v>2.5</v>
      </c>
      <c r="G8" s="22">
        <v>2.5</v>
      </c>
      <c r="H8" s="22"/>
      <c r="I8" s="22"/>
      <c r="J8" s="22"/>
      <c r="K8" s="22"/>
      <c r="L8" s="22"/>
      <c r="M8" s="22"/>
      <c r="N8" s="21"/>
    </row>
    <row r="9" spans="1:14" ht="24" customHeight="1">
      <c r="A9" s="19" t="s">
        <v>243</v>
      </c>
      <c r="B9" s="20"/>
      <c r="C9" s="21"/>
      <c r="D9" s="21"/>
      <c r="E9" s="22">
        <v>0.4</v>
      </c>
      <c r="F9" s="22">
        <v>0.4</v>
      </c>
      <c r="G9" s="22">
        <v>0.4</v>
      </c>
      <c r="H9" s="22"/>
      <c r="I9" s="22"/>
      <c r="J9" s="22"/>
      <c r="K9" s="22"/>
      <c r="L9" s="22"/>
      <c r="M9" s="22"/>
      <c r="N9" s="21"/>
    </row>
    <row r="10" spans="1:14" ht="24" customHeight="1">
      <c r="A10" s="19"/>
      <c r="B10" s="20"/>
      <c r="C10" s="21"/>
      <c r="D10" s="21"/>
      <c r="E10" s="22"/>
      <c r="F10" s="22"/>
      <c r="G10" s="22"/>
      <c r="H10" s="22"/>
      <c r="I10" s="22"/>
      <c r="J10" s="22"/>
      <c r="K10" s="22"/>
      <c r="L10" s="22"/>
      <c r="M10" s="22"/>
      <c r="N10" s="21"/>
    </row>
    <row r="11" spans="1:14" ht="24" customHeight="1">
      <c r="A11" s="19"/>
      <c r="B11" s="20"/>
      <c r="C11" s="21"/>
      <c r="D11" s="21"/>
      <c r="E11" s="22"/>
      <c r="F11" s="22"/>
      <c r="G11" s="22"/>
      <c r="H11" s="22"/>
      <c r="I11" s="22"/>
      <c r="J11" s="22"/>
      <c r="K11" s="22"/>
      <c r="L11" s="22"/>
      <c r="M11" s="22"/>
      <c r="N11" s="21"/>
    </row>
    <row r="12" spans="1:14" ht="24" customHeight="1">
      <c r="A12" s="19"/>
      <c r="B12" s="20"/>
      <c r="C12" s="21"/>
      <c r="D12" s="21"/>
      <c r="E12" s="22"/>
      <c r="F12" s="22"/>
      <c r="G12" s="22"/>
      <c r="H12" s="22"/>
      <c r="I12" s="22"/>
      <c r="J12" s="22"/>
      <c r="K12" s="22"/>
      <c r="L12" s="22"/>
      <c r="M12" s="22"/>
      <c r="N12" s="21"/>
    </row>
    <row r="13" spans="1:14" ht="24" customHeight="1">
      <c r="A13" s="19"/>
      <c r="B13" s="20"/>
      <c r="C13" s="21"/>
      <c r="D13" s="21"/>
      <c r="E13" s="22"/>
      <c r="F13" s="22"/>
      <c r="G13" s="22"/>
      <c r="H13" s="22"/>
      <c r="I13" s="22"/>
      <c r="J13" s="22"/>
      <c r="K13" s="22"/>
      <c r="L13" s="22"/>
      <c r="M13" s="22"/>
      <c r="N13" s="21"/>
    </row>
    <row r="14" spans="1:14" ht="24" customHeight="1">
      <c r="A14" s="19"/>
      <c r="B14" s="20"/>
      <c r="C14" s="21"/>
      <c r="D14" s="21"/>
      <c r="E14" s="22"/>
      <c r="F14" s="22"/>
      <c r="G14" s="22"/>
      <c r="H14" s="22"/>
      <c r="I14" s="22"/>
      <c r="J14" s="22"/>
      <c r="K14" s="22"/>
      <c r="L14" s="22"/>
      <c r="M14" s="22"/>
      <c r="N14" s="21"/>
    </row>
    <row r="15" spans="1:14" ht="24" customHeight="1">
      <c r="A15" s="19"/>
      <c r="B15" s="20"/>
      <c r="C15" s="21"/>
      <c r="D15" s="21"/>
      <c r="E15" s="22"/>
      <c r="F15" s="22"/>
      <c r="G15" s="22"/>
      <c r="H15" s="22"/>
      <c r="I15" s="22"/>
      <c r="J15" s="22"/>
      <c r="K15" s="22"/>
      <c r="L15" s="22"/>
      <c r="M15" s="22"/>
      <c r="N15" s="21"/>
    </row>
    <row r="16" spans="1:14" ht="24" customHeight="1">
      <c r="A16" s="125" t="s">
        <v>109</v>
      </c>
      <c r="B16" s="126"/>
      <c r="C16" s="126"/>
      <c r="D16" s="127"/>
      <c r="E16" s="22">
        <v>4.4000000000000004</v>
      </c>
      <c r="F16" s="22">
        <v>4.4000000000000004</v>
      </c>
      <c r="G16" s="22">
        <v>4.4000000000000004</v>
      </c>
      <c r="H16" s="22"/>
      <c r="I16" s="22"/>
      <c r="J16" s="22"/>
      <c r="K16" s="22"/>
      <c r="L16" s="22"/>
      <c r="M16" s="22"/>
      <c r="N16" s="21"/>
    </row>
  </sheetData>
  <mergeCells count="11">
    <mergeCell ref="A2:N2"/>
    <mergeCell ref="A3:N3"/>
    <mergeCell ref="A16:D16"/>
    <mergeCell ref="A4:A6"/>
    <mergeCell ref="B4:B6"/>
    <mergeCell ref="C4:C6"/>
    <mergeCell ref="D4:D6"/>
    <mergeCell ref="E5:E6"/>
    <mergeCell ref="L5:L6"/>
    <mergeCell ref="M5:M6"/>
    <mergeCell ref="N4:N6"/>
  </mergeCells>
  <phoneticPr fontId="16" type="noConversion"/>
  <printOptions horizontalCentered="1"/>
  <pageMargins left="0.59027777777777801" right="0.59027777777777801" top="0.78680555555555598" bottom="0.59027777777777801" header="0.51180555555555596" footer="0.51180555555555596"/>
  <pageSetup paperSize="9" orientation="landscape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A2" sqref="A2:L2"/>
    </sheetView>
  </sheetViews>
  <sheetFormatPr defaultColWidth="9" defaultRowHeight="14.25"/>
  <cols>
    <col min="1" max="1" width="16" customWidth="1"/>
    <col min="2" max="4" width="10.875" customWidth="1"/>
  </cols>
  <sheetData>
    <row r="1" spans="1:12" ht="31.5" customHeight="1">
      <c r="A1" s="1" t="s">
        <v>235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spans="1:12" ht="29.25" customHeight="1">
      <c r="A2" s="137" t="s">
        <v>236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</row>
    <row r="3" spans="1:12" ht="26.25" customHeight="1">
      <c r="A3" s="4"/>
      <c r="B3" s="4"/>
      <c r="C3" s="4"/>
      <c r="D3" s="5"/>
      <c r="E3" s="4"/>
      <c r="F3" s="4"/>
      <c r="G3" s="4"/>
      <c r="H3" s="5"/>
      <c r="I3" s="4"/>
      <c r="J3" s="4"/>
      <c r="K3" s="2"/>
      <c r="L3" s="13" t="s">
        <v>2</v>
      </c>
    </row>
    <row r="4" spans="1:12" ht="24" customHeight="1">
      <c r="A4" s="128" t="s">
        <v>237</v>
      </c>
      <c r="B4" s="128" t="s">
        <v>238</v>
      </c>
      <c r="C4" s="6" t="s">
        <v>224</v>
      </c>
      <c r="D4" s="6"/>
      <c r="E4" s="6"/>
      <c r="F4" s="6"/>
      <c r="G4" s="6"/>
      <c r="H4" s="6"/>
      <c r="I4" s="6"/>
      <c r="J4" s="6"/>
      <c r="K4" s="6"/>
      <c r="L4" s="128" t="s">
        <v>133</v>
      </c>
    </row>
    <row r="5" spans="1:12" ht="25.5" customHeight="1">
      <c r="A5" s="129"/>
      <c r="B5" s="129"/>
      <c r="C5" s="122" t="s">
        <v>226</v>
      </c>
      <c r="D5" s="138" t="s">
        <v>239</v>
      </c>
      <c r="E5" s="139"/>
      <c r="F5" s="139"/>
      <c r="G5" s="139"/>
      <c r="H5" s="139"/>
      <c r="I5" s="140"/>
      <c r="J5" s="132" t="s">
        <v>227</v>
      </c>
      <c r="K5" s="132" t="s">
        <v>228</v>
      </c>
      <c r="L5" s="129"/>
    </row>
    <row r="6" spans="1:12" ht="81" customHeight="1">
      <c r="A6" s="130"/>
      <c r="B6" s="130"/>
      <c r="C6" s="122"/>
      <c r="D6" s="8" t="s">
        <v>229</v>
      </c>
      <c r="E6" s="7" t="s">
        <v>230</v>
      </c>
      <c r="F6" s="7" t="s">
        <v>231</v>
      </c>
      <c r="G6" s="7" t="s">
        <v>232</v>
      </c>
      <c r="H6" s="7" t="s">
        <v>233</v>
      </c>
      <c r="I6" s="14" t="s">
        <v>240</v>
      </c>
      <c r="J6" s="133"/>
      <c r="K6" s="133"/>
      <c r="L6" s="130"/>
    </row>
    <row r="7" spans="1:12" ht="32.25" customHeight="1">
      <c r="A7" s="9"/>
      <c r="B7" s="9"/>
      <c r="C7" s="9"/>
      <c r="D7" s="10"/>
      <c r="E7" s="9"/>
      <c r="F7" s="9"/>
      <c r="G7" s="9"/>
      <c r="H7" s="10"/>
      <c r="I7" s="9"/>
      <c r="J7" s="9"/>
      <c r="K7" s="9"/>
      <c r="L7" s="9"/>
    </row>
    <row r="8" spans="1:12" ht="32.25" customHeight="1">
      <c r="A8" s="9"/>
      <c r="B8" s="9"/>
      <c r="C8" s="9"/>
      <c r="D8" s="10"/>
      <c r="E8" s="9"/>
      <c r="F8" s="9"/>
      <c r="G8" s="9"/>
      <c r="H8" s="10"/>
      <c r="I8" s="9"/>
      <c r="J8" s="9"/>
      <c r="K8" s="9"/>
      <c r="L8" s="9"/>
    </row>
    <row r="9" spans="1:12" ht="32.25" customHeight="1">
      <c r="A9" s="9"/>
      <c r="B9" s="9"/>
      <c r="C9" s="9"/>
      <c r="D9" s="10"/>
      <c r="E9" s="9"/>
      <c r="F9" s="9"/>
      <c r="G9" s="9"/>
      <c r="H9" s="10"/>
      <c r="I9" s="9"/>
      <c r="J9" s="9"/>
      <c r="K9" s="9"/>
      <c r="L9" s="9"/>
    </row>
    <row r="10" spans="1:12" ht="32.25" customHeight="1">
      <c r="A10" s="9"/>
      <c r="B10" s="9"/>
      <c r="C10" s="9"/>
      <c r="D10" s="10"/>
      <c r="E10" s="9"/>
      <c r="F10" s="9"/>
      <c r="G10" s="9"/>
      <c r="H10" s="10"/>
      <c r="I10" s="9"/>
      <c r="J10" s="9"/>
      <c r="K10" s="9"/>
      <c r="L10" s="9"/>
    </row>
    <row r="11" spans="1:12" ht="32.25" customHeight="1">
      <c r="A11" s="9"/>
      <c r="B11" s="9"/>
      <c r="C11" s="9"/>
      <c r="D11" s="10"/>
      <c r="E11" s="9"/>
      <c r="F11" s="9"/>
      <c r="G11" s="9"/>
      <c r="H11" s="10"/>
      <c r="I11" s="9"/>
      <c r="J11" s="9"/>
      <c r="K11" s="9"/>
      <c r="L11" s="9"/>
    </row>
    <row r="12" spans="1:12" ht="32.25" customHeight="1">
      <c r="A12" s="9"/>
      <c r="B12" s="9"/>
      <c r="C12" s="9"/>
      <c r="D12" s="10"/>
      <c r="E12" s="9"/>
      <c r="F12" s="9"/>
      <c r="G12" s="9"/>
      <c r="H12" s="10"/>
      <c r="I12" s="9"/>
      <c r="J12" s="9"/>
      <c r="K12" s="9"/>
      <c r="L12" s="9"/>
    </row>
    <row r="13" spans="1:12" ht="32.25" customHeight="1">
      <c r="A13" s="9"/>
      <c r="B13" s="9"/>
      <c r="C13" s="9"/>
      <c r="D13" s="10"/>
      <c r="E13" s="9"/>
      <c r="F13" s="9"/>
      <c r="G13" s="9"/>
      <c r="H13" s="10"/>
      <c r="I13" s="9"/>
      <c r="J13" s="9"/>
      <c r="K13" s="9"/>
      <c r="L13" s="9"/>
    </row>
    <row r="14" spans="1:12" ht="32.25" customHeight="1">
      <c r="A14" s="125" t="s">
        <v>109</v>
      </c>
      <c r="B14" s="127"/>
      <c r="C14" s="11"/>
      <c r="D14" s="12"/>
      <c r="E14" s="11"/>
      <c r="F14" s="11"/>
      <c r="G14" s="11"/>
      <c r="H14" s="12"/>
      <c r="I14" s="11"/>
      <c r="J14" s="11"/>
      <c r="K14" s="11"/>
      <c r="L14" s="11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honeticPr fontId="16" type="noConversion"/>
  <printOptions horizontalCentered="1"/>
  <pageMargins left="0.59027777777777801" right="0.59027777777777801" top="0.78680555555555598" bottom="0.59027777777777801" header="0.51180555555555596" footer="0.51180555555555596"/>
  <pageSetup paperSize="9" orientation="landscape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5" defaultRowHeight="14.25"/>
  <sheetData/>
  <phoneticPr fontId="16" type="noConversion"/>
  <pageMargins left="0.75" right="0.75" top="1" bottom="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7"/>
  <sheetViews>
    <sheetView showGridLines="0" showZeros="0" topLeftCell="A7" workbookViewId="0">
      <selection activeCell="A6" sqref="A6:C36"/>
    </sheetView>
  </sheetViews>
  <sheetFormatPr defaultColWidth="6.875" defaultRowHeight="11.25"/>
  <cols>
    <col min="1" max="1" width="20.625" style="35" customWidth="1"/>
    <col min="2" max="2" width="29.5" style="35" customWidth="1"/>
    <col min="3" max="5" width="14.625" style="35" customWidth="1"/>
    <col min="6" max="6" width="12" style="35" customWidth="1"/>
    <col min="7" max="7" width="15.625" style="35" customWidth="1"/>
    <col min="8" max="16384" width="6.875" style="35"/>
  </cols>
  <sheetData>
    <row r="1" spans="1:7" ht="16.5" customHeight="1">
      <c r="A1" s="25" t="s">
        <v>38</v>
      </c>
      <c r="B1" s="26"/>
      <c r="C1" s="26"/>
      <c r="D1" s="39"/>
      <c r="E1" s="39"/>
      <c r="F1" s="39"/>
      <c r="G1" s="39"/>
    </row>
    <row r="2" spans="1:7" ht="29.25" customHeight="1">
      <c r="A2" s="102" t="s">
        <v>39</v>
      </c>
      <c r="B2" s="102"/>
      <c r="C2" s="102"/>
      <c r="D2" s="102"/>
      <c r="E2" s="102"/>
      <c r="F2" s="102"/>
      <c r="G2" s="102"/>
    </row>
    <row r="3" spans="1:7" ht="26.25" customHeight="1">
      <c r="A3" s="41"/>
      <c r="B3" s="41"/>
      <c r="C3" s="41"/>
      <c r="D3" s="41"/>
      <c r="E3" s="41"/>
      <c r="F3" s="41"/>
      <c r="G3" s="50" t="s">
        <v>2</v>
      </c>
    </row>
    <row r="4" spans="1:7" ht="26.25" customHeight="1">
      <c r="A4" s="94" t="s">
        <v>40</v>
      </c>
      <c r="B4" s="94"/>
      <c r="C4" s="100" t="s">
        <v>36</v>
      </c>
      <c r="D4" s="105" t="s">
        <v>41</v>
      </c>
      <c r="E4" s="105" t="s">
        <v>42</v>
      </c>
      <c r="F4" s="105" t="s">
        <v>43</v>
      </c>
      <c r="G4" s="100" t="s">
        <v>44</v>
      </c>
    </row>
    <row r="5" spans="1:7" s="40" customFormat="1" ht="47.25" customHeight="1">
      <c r="A5" s="42" t="s">
        <v>45</v>
      </c>
      <c r="B5" s="42" t="s">
        <v>46</v>
      </c>
      <c r="C5" s="101"/>
      <c r="D5" s="105"/>
      <c r="E5" s="105"/>
      <c r="F5" s="105"/>
      <c r="G5" s="101"/>
    </row>
    <row r="6" spans="1:7" s="40" customFormat="1" ht="25.5" customHeight="1">
      <c r="A6" s="68" t="s">
        <v>47</v>
      </c>
      <c r="B6" s="68" t="s">
        <v>48</v>
      </c>
      <c r="C6" s="70">
        <v>743.17977599999995</v>
      </c>
      <c r="D6" s="70">
        <v>743.17977599999995</v>
      </c>
      <c r="E6" s="51"/>
      <c r="F6" s="51"/>
      <c r="G6" s="82"/>
    </row>
    <row r="7" spans="1:7" s="40" customFormat="1" ht="32.1" customHeight="1">
      <c r="A7" s="68" t="s">
        <v>49</v>
      </c>
      <c r="B7" s="68" t="s">
        <v>50</v>
      </c>
      <c r="C7" s="70">
        <v>743.17977599999995</v>
      </c>
      <c r="D7" s="70">
        <v>743.17977599999995</v>
      </c>
      <c r="E7" s="51"/>
      <c r="F7" s="51"/>
      <c r="G7" s="82"/>
    </row>
    <row r="8" spans="1:7" s="40" customFormat="1" ht="25.5" customHeight="1">
      <c r="A8" s="68" t="s">
        <v>51</v>
      </c>
      <c r="B8" s="68" t="s">
        <v>52</v>
      </c>
      <c r="C8" s="70">
        <v>339.59775999999999</v>
      </c>
      <c r="D8" s="70">
        <v>339.59775999999999</v>
      </c>
      <c r="E8" s="51"/>
      <c r="F8" s="51"/>
      <c r="G8" s="82"/>
    </row>
    <row r="9" spans="1:7" s="40" customFormat="1" ht="25.5" customHeight="1">
      <c r="A9" s="68" t="s">
        <v>53</v>
      </c>
      <c r="B9" s="68" t="s">
        <v>54</v>
      </c>
      <c r="C9" s="70">
        <v>403.58201600000001</v>
      </c>
      <c r="D9" s="70">
        <v>403.58201600000001</v>
      </c>
      <c r="E9" s="51"/>
      <c r="F9" s="51"/>
      <c r="G9" s="82"/>
    </row>
    <row r="10" spans="1:7" s="40" customFormat="1" ht="25.5" customHeight="1">
      <c r="A10" s="68" t="s">
        <v>55</v>
      </c>
      <c r="B10" s="68" t="s">
        <v>56</v>
      </c>
      <c r="C10" s="70">
        <v>107.979056</v>
      </c>
      <c r="D10" s="70">
        <v>107.979056</v>
      </c>
      <c r="E10" s="51"/>
      <c r="F10" s="51"/>
      <c r="G10" s="82"/>
    </row>
    <row r="11" spans="1:7" s="40" customFormat="1" ht="25.5" customHeight="1">
      <c r="A11" s="68" t="s">
        <v>57</v>
      </c>
      <c r="B11" s="68" t="s">
        <v>58</v>
      </c>
      <c r="C11" s="70">
        <v>96.111056000000005</v>
      </c>
      <c r="D11" s="70">
        <v>96.111056000000005</v>
      </c>
      <c r="E11" s="51"/>
      <c r="F11" s="51"/>
      <c r="G11" s="82"/>
    </row>
    <row r="12" spans="1:7" s="40" customFormat="1" ht="25.5" customHeight="1">
      <c r="A12" s="68" t="s">
        <v>59</v>
      </c>
      <c r="B12" s="68" t="s">
        <v>60</v>
      </c>
      <c r="C12" s="70">
        <v>15.7012</v>
      </c>
      <c r="D12" s="70">
        <v>15.7012</v>
      </c>
      <c r="E12" s="51"/>
      <c r="F12" s="51"/>
      <c r="G12" s="82"/>
    </row>
    <row r="13" spans="1:7" s="40" customFormat="1" ht="32.1" customHeight="1">
      <c r="A13" s="68" t="s">
        <v>61</v>
      </c>
      <c r="B13" s="68" t="s">
        <v>62</v>
      </c>
      <c r="C13" s="70">
        <v>80.409856000000005</v>
      </c>
      <c r="D13" s="70">
        <v>80.409856000000005</v>
      </c>
      <c r="E13" s="51"/>
      <c r="F13" s="51"/>
      <c r="G13" s="82"/>
    </row>
    <row r="14" spans="1:7" s="40" customFormat="1" ht="25.5" customHeight="1">
      <c r="A14" s="68" t="s">
        <v>63</v>
      </c>
      <c r="B14" s="68" t="s">
        <v>64</v>
      </c>
      <c r="C14" s="70">
        <v>5.8680000000000003</v>
      </c>
      <c r="D14" s="70">
        <v>5.8680000000000003</v>
      </c>
      <c r="E14" s="51"/>
      <c r="F14" s="51"/>
      <c r="G14" s="82"/>
    </row>
    <row r="15" spans="1:7" s="40" customFormat="1" ht="25.5" customHeight="1">
      <c r="A15" s="68" t="s">
        <v>65</v>
      </c>
      <c r="B15" s="68" t="s">
        <v>66</v>
      </c>
      <c r="C15" s="70">
        <v>5.8680000000000003</v>
      </c>
      <c r="D15" s="70">
        <v>5.8680000000000003</v>
      </c>
      <c r="E15" s="51"/>
      <c r="F15" s="51"/>
      <c r="G15" s="82"/>
    </row>
    <row r="16" spans="1:7" s="40" customFormat="1" ht="25.5" customHeight="1">
      <c r="A16" s="68" t="s">
        <v>67</v>
      </c>
      <c r="B16" s="68" t="s">
        <v>68</v>
      </c>
      <c r="C16" s="70">
        <v>6</v>
      </c>
      <c r="D16" s="70">
        <v>6</v>
      </c>
      <c r="E16" s="51"/>
      <c r="F16" s="51"/>
      <c r="G16" s="82"/>
    </row>
    <row r="17" spans="1:7" s="40" customFormat="1" ht="25.5" customHeight="1">
      <c r="A17" s="68" t="s">
        <v>69</v>
      </c>
      <c r="B17" s="68" t="s">
        <v>70</v>
      </c>
      <c r="C17" s="70">
        <v>6</v>
      </c>
      <c r="D17" s="70">
        <v>6</v>
      </c>
      <c r="E17" s="51"/>
      <c r="F17" s="51"/>
      <c r="G17" s="82"/>
    </row>
    <row r="18" spans="1:7" s="40" customFormat="1" ht="25.5" customHeight="1">
      <c r="A18" s="68" t="s">
        <v>71</v>
      </c>
      <c r="B18" s="68" t="s">
        <v>72</v>
      </c>
      <c r="C18" s="70">
        <v>43.259847999999998</v>
      </c>
      <c r="D18" s="70">
        <v>43.259847999999998</v>
      </c>
      <c r="E18" s="51"/>
      <c r="F18" s="51"/>
      <c r="G18" s="82"/>
    </row>
    <row r="19" spans="1:7" s="40" customFormat="1" ht="25.5" customHeight="1">
      <c r="A19" s="68" t="s">
        <v>73</v>
      </c>
      <c r="B19" s="68" t="s">
        <v>74</v>
      </c>
      <c r="C19" s="70">
        <v>5.09</v>
      </c>
      <c r="D19" s="70">
        <v>5.09</v>
      </c>
      <c r="E19" s="51"/>
      <c r="F19" s="51"/>
      <c r="G19" s="82"/>
    </row>
    <row r="20" spans="1:7" s="40" customFormat="1" ht="25.5" customHeight="1">
      <c r="A20" s="68" t="s">
        <v>75</v>
      </c>
      <c r="B20" s="68" t="s">
        <v>76</v>
      </c>
      <c r="C20" s="70">
        <v>5.09</v>
      </c>
      <c r="D20" s="70">
        <v>5.09</v>
      </c>
      <c r="E20" s="51"/>
      <c r="F20" s="51"/>
      <c r="G20" s="82"/>
    </row>
    <row r="21" spans="1:7" s="40" customFormat="1" ht="25.5" customHeight="1">
      <c r="A21" s="68" t="s">
        <v>77</v>
      </c>
      <c r="B21" s="68" t="s">
        <v>78</v>
      </c>
      <c r="C21" s="70">
        <v>38.169848000000002</v>
      </c>
      <c r="D21" s="70">
        <v>38.169848000000002</v>
      </c>
      <c r="E21" s="51"/>
      <c r="F21" s="51"/>
      <c r="G21" s="82"/>
    </row>
    <row r="22" spans="1:7" s="40" customFormat="1" ht="25.5" customHeight="1">
      <c r="A22" s="68" t="s">
        <v>79</v>
      </c>
      <c r="B22" s="68" t="s">
        <v>80</v>
      </c>
      <c r="C22" s="70">
        <v>11.923912</v>
      </c>
      <c r="D22" s="70">
        <v>11.923912</v>
      </c>
      <c r="E22" s="51"/>
      <c r="F22" s="51"/>
      <c r="G22" s="82"/>
    </row>
    <row r="23" spans="1:7" s="40" customFormat="1" ht="25.5" customHeight="1">
      <c r="A23" s="68" t="s">
        <v>81</v>
      </c>
      <c r="B23" s="68" t="s">
        <v>82</v>
      </c>
      <c r="C23" s="70">
        <v>20.742591999999998</v>
      </c>
      <c r="D23" s="70">
        <v>20.742591999999998</v>
      </c>
      <c r="E23" s="51"/>
      <c r="F23" s="51"/>
      <c r="G23" s="82"/>
    </row>
    <row r="24" spans="1:7" s="40" customFormat="1" ht="25.5" customHeight="1">
      <c r="A24" s="68" t="s">
        <v>83</v>
      </c>
      <c r="B24" s="68" t="s">
        <v>84</v>
      </c>
      <c r="C24" s="70">
        <v>5.5033440000000002</v>
      </c>
      <c r="D24" s="70">
        <v>5.5033440000000002</v>
      </c>
      <c r="E24" s="51"/>
      <c r="F24" s="51"/>
      <c r="G24" s="82"/>
    </row>
    <row r="25" spans="1:7" s="40" customFormat="1" ht="25.5" customHeight="1">
      <c r="A25" s="68" t="s">
        <v>85</v>
      </c>
      <c r="B25" s="68" t="s">
        <v>86</v>
      </c>
      <c r="C25" s="70">
        <v>101.25109999999999</v>
      </c>
      <c r="D25" s="70">
        <v>101.25109999999999</v>
      </c>
      <c r="E25" s="51"/>
      <c r="F25" s="51"/>
      <c r="G25" s="82"/>
    </row>
    <row r="26" spans="1:7" s="40" customFormat="1" ht="25.5" customHeight="1">
      <c r="A26" s="68" t="s">
        <v>87</v>
      </c>
      <c r="B26" s="68" t="s">
        <v>88</v>
      </c>
      <c r="C26" s="70">
        <v>101.25109999999999</v>
      </c>
      <c r="D26" s="70">
        <v>101.25109999999999</v>
      </c>
      <c r="E26" s="51"/>
      <c r="F26" s="51"/>
      <c r="G26" s="82"/>
    </row>
    <row r="27" spans="1:7" s="40" customFormat="1" ht="25.5" customHeight="1">
      <c r="A27" s="68" t="s">
        <v>89</v>
      </c>
      <c r="B27" s="68" t="s">
        <v>90</v>
      </c>
      <c r="C27" s="70">
        <v>101.25109999999999</v>
      </c>
      <c r="D27" s="70">
        <v>101.25109999999999</v>
      </c>
      <c r="E27" s="51"/>
      <c r="F27" s="51"/>
      <c r="G27" s="82"/>
    </row>
    <row r="28" spans="1:7" s="40" customFormat="1" ht="25.5" customHeight="1">
      <c r="A28" s="68" t="s">
        <v>91</v>
      </c>
      <c r="B28" s="68" t="s">
        <v>92</v>
      </c>
      <c r="C28" s="70">
        <v>88.299899999999994</v>
      </c>
      <c r="D28" s="70">
        <v>88.299899999999994</v>
      </c>
      <c r="E28" s="51"/>
      <c r="F28" s="51"/>
      <c r="G28" s="82"/>
    </row>
    <row r="29" spans="1:7" s="40" customFormat="1" ht="25.5" customHeight="1">
      <c r="A29" s="68" t="s">
        <v>93</v>
      </c>
      <c r="B29" s="68" t="s">
        <v>94</v>
      </c>
      <c r="C29" s="70">
        <v>88.299899999999994</v>
      </c>
      <c r="D29" s="70">
        <v>88.299899999999994</v>
      </c>
      <c r="E29" s="51"/>
      <c r="F29" s="51"/>
      <c r="G29" s="82"/>
    </row>
    <row r="30" spans="1:7" s="40" customFormat="1" ht="25.5" customHeight="1">
      <c r="A30" s="68" t="s">
        <v>95</v>
      </c>
      <c r="B30" s="68" t="s">
        <v>96</v>
      </c>
      <c r="C30" s="70">
        <v>88.299899999999994</v>
      </c>
      <c r="D30" s="70">
        <v>88.299899999999994</v>
      </c>
      <c r="E30" s="47"/>
      <c r="F30" s="47"/>
      <c r="G30" s="47"/>
    </row>
    <row r="31" spans="1:7" s="40" customFormat="1" ht="25.5" customHeight="1">
      <c r="A31" s="68" t="s">
        <v>97</v>
      </c>
      <c r="B31" s="68" t="s">
        <v>98</v>
      </c>
      <c r="C31" s="70">
        <v>1.7</v>
      </c>
      <c r="D31" s="70">
        <v>1.7</v>
      </c>
      <c r="E31" s="47"/>
      <c r="F31" s="47"/>
      <c r="G31" s="47"/>
    </row>
    <row r="32" spans="1:7" s="40" customFormat="1" ht="25.5" customHeight="1">
      <c r="A32" s="68" t="s">
        <v>99</v>
      </c>
      <c r="B32" s="68" t="s">
        <v>100</v>
      </c>
      <c r="C32" s="70">
        <v>1.7</v>
      </c>
      <c r="D32" s="70">
        <v>1.7</v>
      </c>
      <c r="E32" s="47"/>
      <c r="F32" s="47"/>
      <c r="G32" s="47"/>
    </row>
    <row r="33" spans="1:7" s="40" customFormat="1" ht="25.5" customHeight="1">
      <c r="A33" s="68" t="s">
        <v>101</v>
      </c>
      <c r="B33" s="68" t="s">
        <v>102</v>
      </c>
      <c r="C33" s="70">
        <v>1.7</v>
      </c>
      <c r="D33" s="70">
        <v>1.7</v>
      </c>
      <c r="E33" s="47"/>
      <c r="F33" s="47"/>
      <c r="G33" s="47"/>
    </row>
    <row r="34" spans="1:7" s="40" customFormat="1" ht="25.5" customHeight="1">
      <c r="A34" s="68" t="s">
        <v>103</v>
      </c>
      <c r="B34" s="68" t="s">
        <v>104</v>
      </c>
      <c r="C34" s="70">
        <v>91.587632999999997</v>
      </c>
      <c r="D34" s="70">
        <v>91.587632999999997</v>
      </c>
      <c r="E34" s="47"/>
      <c r="F34" s="47"/>
      <c r="G34" s="47"/>
    </row>
    <row r="35" spans="1:7" customFormat="1" ht="25.5" customHeight="1">
      <c r="A35" s="68" t="s">
        <v>105</v>
      </c>
      <c r="B35" s="68" t="s">
        <v>106</v>
      </c>
      <c r="C35" s="70">
        <v>91.587632999999997</v>
      </c>
      <c r="D35" s="70">
        <v>91.587632999999997</v>
      </c>
      <c r="E35" s="48"/>
      <c r="F35" s="48"/>
      <c r="G35" s="48"/>
    </row>
    <row r="36" spans="1:7" customFormat="1" ht="25.5" customHeight="1">
      <c r="A36" s="68" t="s">
        <v>107</v>
      </c>
      <c r="B36" s="68" t="s">
        <v>108</v>
      </c>
      <c r="C36" s="70">
        <v>91.587632999999997</v>
      </c>
      <c r="D36" s="70">
        <v>91.587632999999997</v>
      </c>
      <c r="E36" s="46"/>
      <c r="F36" s="46"/>
      <c r="G36" s="46"/>
    </row>
    <row r="37" spans="1:7" ht="25.5" customHeight="1">
      <c r="A37" s="103" t="s">
        <v>109</v>
      </c>
      <c r="B37" s="104"/>
      <c r="C37" s="70">
        <v>1177.26</v>
      </c>
      <c r="D37" s="70">
        <v>1177.26</v>
      </c>
      <c r="E37" s="46"/>
      <c r="F37" s="46"/>
      <c r="G37" s="46"/>
    </row>
  </sheetData>
  <mergeCells count="8">
    <mergeCell ref="A2:G2"/>
    <mergeCell ref="A4:B4"/>
    <mergeCell ref="A37:B37"/>
    <mergeCell ref="C4:C5"/>
    <mergeCell ref="D4:D5"/>
    <mergeCell ref="E4:E5"/>
    <mergeCell ref="F4:F5"/>
    <mergeCell ref="G4:G5"/>
  </mergeCells>
  <phoneticPr fontId="16" type="noConversion"/>
  <printOptions horizontalCentered="1"/>
  <pageMargins left="0.59027777777777801" right="0.59027777777777801" top="0.78680555555555598" bottom="0.59027777777777801" header="0.51180555555555596" footer="0.51180555555555596"/>
  <pageSetup paperSize="9" fitToHeight="5" orientation="landscape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8"/>
  <sheetViews>
    <sheetView showGridLines="0" showZeros="0" workbookViewId="0">
      <selection activeCell="C38" sqref="C38:E38"/>
    </sheetView>
  </sheetViews>
  <sheetFormatPr defaultColWidth="6.875" defaultRowHeight="11.25"/>
  <cols>
    <col min="1" max="1" width="19.375" style="35" customWidth="1"/>
    <col min="2" max="2" width="31.625" style="35" customWidth="1"/>
    <col min="3" max="5" width="24.125" style="35" customWidth="1"/>
    <col min="6" max="16384" width="6.875" style="35"/>
  </cols>
  <sheetData>
    <row r="1" spans="1:5" ht="16.5" customHeight="1">
      <c r="A1" s="25" t="s">
        <v>110</v>
      </c>
      <c r="B1" s="26"/>
      <c r="C1" s="26"/>
      <c r="D1" s="39"/>
      <c r="E1" s="39"/>
    </row>
    <row r="2" spans="1:5" ht="16.5" customHeight="1">
      <c r="A2" s="26"/>
      <c r="B2" s="26"/>
      <c r="C2" s="26"/>
      <c r="D2" s="39"/>
      <c r="E2" s="39"/>
    </row>
    <row r="3" spans="1:5" ht="29.25" customHeight="1">
      <c r="A3" s="102" t="s">
        <v>111</v>
      </c>
      <c r="B3" s="102"/>
      <c r="C3" s="102"/>
      <c r="D3" s="102"/>
      <c r="E3" s="102"/>
    </row>
    <row r="4" spans="1:5" ht="26.25" customHeight="1">
      <c r="A4" s="41"/>
      <c r="B4" s="41"/>
      <c r="C4" s="41"/>
      <c r="D4" s="41"/>
      <c r="E4" s="50" t="s">
        <v>2</v>
      </c>
    </row>
    <row r="5" spans="1:5" ht="26.25" customHeight="1">
      <c r="A5" s="95" t="s">
        <v>40</v>
      </c>
      <c r="B5" s="97"/>
      <c r="C5" s="106" t="s">
        <v>37</v>
      </c>
      <c r="D5" s="106" t="s">
        <v>112</v>
      </c>
      <c r="E5" s="106" t="s">
        <v>113</v>
      </c>
    </row>
    <row r="6" spans="1:5" s="40" customFormat="1" ht="27.75" customHeight="1">
      <c r="A6" s="42" t="s">
        <v>45</v>
      </c>
      <c r="B6" s="42" t="s">
        <v>46</v>
      </c>
      <c r="C6" s="99"/>
      <c r="D6" s="99"/>
      <c r="E6" s="99"/>
    </row>
    <row r="7" spans="1:5" s="40" customFormat="1" ht="27.75" customHeight="1">
      <c r="A7" s="68" t="s">
        <v>47</v>
      </c>
      <c r="B7" s="68" t="s">
        <v>48</v>
      </c>
      <c r="C7" s="70">
        <v>743.17977599999995</v>
      </c>
      <c r="D7" s="70">
        <v>667.55477599999995</v>
      </c>
      <c r="E7" s="70">
        <v>75.625</v>
      </c>
    </row>
    <row r="8" spans="1:5" s="40" customFormat="1" ht="27.75" customHeight="1">
      <c r="A8" s="68" t="s">
        <v>49</v>
      </c>
      <c r="B8" s="68" t="s">
        <v>50</v>
      </c>
      <c r="C8" s="70">
        <v>743.17977599999995</v>
      </c>
      <c r="D8" s="70">
        <v>667.55477599999995</v>
      </c>
      <c r="E8" s="70">
        <v>75.625</v>
      </c>
    </row>
    <row r="9" spans="1:5" s="40" customFormat="1" ht="27.75" customHeight="1">
      <c r="A9" s="68" t="s">
        <v>51</v>
      </c>
      <c r="B9" s="68" t="s">
        <v>52</v>
      </c>
      <c r="C9" s="70">
        <v>339.59775999999999</v>
      </c>
      <c r="D9" s="70">
        <v>263.97275999999999</v>
      </c>
      <c r="E9" s="70">
        <v>75.625</v>
      </c>
    </row>
    <row r="10" spans="1:5" s="40" customFormat="1" ht="27.75" customHeight="1">
      <c r="A10" s="68" t="s">
        <v>53</v>
      </c>
      <c r="B10" s="68" t="s">
        <v>54</v>
      </c>
      <c r="C10" s="70">
        <v>403.58201600000001</v>
      </c>
      <c r="D10" s="70">
        <v>403.58201600000001</v>
      </c>
      <c r="E10" s="70"/>
    </row>
    <row r="11" spans="1:5" s="40" customFormat="1" ht="27.75" customHeight="1">
      <c r="A11" s="68" t="s">
        <v>55</v>
      </c>
      <c r="B11" s="68" t="s">
        <v>56</v>
      </c>
      <c r="C11" s="70">
        <v>107.979056</v>
      </c>
      <c r="D11" s="70">
        <v>96.111056000000005</v>
      </c>
      <c r="E11" s="70">
        <v>11.868</v>
      </c>
    </row>
    <row r="12" spans="1:5" s="40" customFormat="1" ht="27.75" customHeight="1">
      <c r="A12" s="68" t="s">
        <v>57</v>
      </c>
      <c r="B12" s="68" t="s">
        <v>58</v>
      </c>
      <c r="C12" s="70">
        <v>96.111056000000005</v>
      </c>
      <c r="D12" s="70">
        <v>96.111056000000005</v>
      </c>
      <c r="E12" s="70"/>
    </row>
    <row r="13" spans="1:5" s="40" customFormat="1" ht="27.75" customHeight="1">
      <c r="A13" s="68" t="s">
        <v>59</v>
      </c>
      <c r="B13" s="68" t="s">
        <v>60</v>
      </c>
      <c r="C13" s="70">
        <v>15.7012</v>
      </c>
      <c r="D13" s="70">
        <v>15.7012</v>
      </c>
      <c r="E13" s="70"/>
    </row>
    <row r="14" spans="1:5" s="40" customFormat="1" ht="27.75" customHeight="1">
      <c r="A14" s="68" t="s">
        <v>61</v>
      </c>
      <c r="B14" s="68" t="s">
        <v>62</v>
      </c>
      <c r="C14" s="70">
        <v>80.409856000000005</v>
      </c>
      <c r="D14" s="70">
        <v>80.409856000000005</v>
      </c>
      <c r="E14" s="70"/>
    </row>
    <row r="15" spans="1:5" s="40" customFormat="1" ht="27.75" customHeight="1">
      <c r="A15" s="68" t="s">
        <v>63</v>
      </c>
      <c r="B15" s="68" t="s">
        <v>64</v>
      </c>
      <c r="C15" s="70">
        <v>5.8680000000000003</v>
      </c>
      <c r="D15" s="70"/>
      <c r="E15" s="70">
        <v>5.8680000000000003</v>
      </c>
    </row>
    <row r="16" spans="1:5" s="40" customFormat="1" ht="27.75" customHeight="1">
      <c r="A16" s="68" t="s">
        <v>65</v>
      </c>
      <c r="B16" s="68" t="s">
        <v>66</v>
      </c>
      <c r="C16" s="70">
        <v>5.8680000000000003</v>
      </c>
      <c r="D16" s="70"/>
      <c r="E16" s="70">
        <v>5.8680000000000003</v>
      </c>
    </row>
    <row r="17" spans="1:5" s="40" customFormat="1" ht="27.75" customHeight="1">
      <c r="A17" s="68" t="s">
        <v>67</v>
      </c>
      <c r="B17" s="68" t="s">
        <v>68</v>
      </c>
      <c r="C17" s="70">
        <v>6</v>
      </c>
      <c r="D17" s="70"/>
      <c r="E17" s="70">
        <v>6</v>
      </c>
    </row>
    <row r="18" spans="1:5" s="40" customFormat="1" ht="27.75" customHeight="1">
      <c r="A18" s="68" t="s">
        <v>69</v>
      </c>
      <c r="B18" s="68" t="s">
        <v>70</v>
      </c>
      <c r="C18" s="70">
        <v>6</v>
      </c>
      <c r="D18" s="70"/>
      <c r="E18" s="70">
        <v>6</v>
      </c>
    </row>
    <row r="19" spans="1:5" s="40" customFormat="1" ht="27.75" customHeight="1">
      <c r="A19" s="68" t="s">
        <v>71</v>
      </c>
      <c r="B19" s="68" t="s">
        <v>72</v>
      </c>
      <c r="C19" s="70">
        <v>43.259847999999998</v>
      </c>
      <c r="D19" s="70">
        <v>38.169848000000002</v>
      </c>
      <c r="E19" s="70">
        <v>5.09</v>
      </c>
    </row>
    <row r="20" spans="1:5" s="40" customFormat="1" ht="27.75" customHeight="1">
      <c r="A20" s="68" t="s">
        <v>73</v>
      </c>
      <c r="B20" s="68" t="s">
        <v>74</v>
      </c>
      <c r="C20" s="70">
        <v>5.09</v>
      </c>
      <c r="D20" s="70"/>
      <c r="E20" s="70">
        <v>5.09</v>
      </c>
    </row>
    <row r="21" spans="1:5" s="40" customFormat="1" ht="27.75" customHeight="1">
      <c r="A21" s="68" t="s">
        <v>75</v>
      </c>
      <c r="B21" s="68" t="s">
        <v>76</v>
      </c>
      <c r="C21" s="70">
        <v>5.09</v>
      </c>
      <c r="D21" s="70"/>
      <c r="E21" s="70">
        <v>5.09</v>
      </c>
    </row>
    <row r="22" spans="1:5" s="40" customFormat="1" ht="27.75" customHeight="1">
      <c r="A22" s="68" t="s">
        <v>77</v>
      </c>
      <c r="B22" s="68" t="s">
        <v>78</v>
      </c>
      <c r="C22" s="70">
        <v>38.169848000000002</v>
      </c>
      <c r="D22" s="70">
        <v>38.169848000000002</v>
      </c>
      <c r="E22" s="70"/>
    </row>
    <row r="23" spans="1:5" s="40" customFormat="1" ht="27.75" customHeight="1">
      <c r="A23" s="68" t="s">
        <v>79</v>
      </c>
      <c r="B23" s="68" t="s">
        <v>80</v>
      </c>
      <c r="C23" s="70">
        <v>11.923912</v>
      </c>
      <c r="D23" s="70">
        <v>11.923912</v>
      </c>
      <c r="E23" s="70"/>
    </row>
    <row r="24" spans="1:5" s="40" customFormat="1" ht="27.75" customHeight="1">
      <c r="A24" s="68" t="s">
        <v>81</v>
      </c>
      <c r="B24" s="68" t="s">
        <v>82</v>
      </c>
      <c r="C24" s="70">
        <v>20.742591999999998</v>
      </c>
      <c r="D24" s="70">
        <v>20.742591999999998</v>
      </c>
      <c r="E24" s="70"/>
    </row>
    <row r="25" spans="1:5" s="40" customFormat="1" ht="27.75" customHeight="1">
      <c r="A25" s="68" t="s">
        <v>83</v>
      </c>
      <c r="B25" s="68" t="s">
        <v>84</v>
      </c>
      <c r="C25" s="70">
        <v>5.5033440000000002</v>
      </c>
      <c r="D25" s="70">
        <v>5.5033440000000002</v>
      </c>
      <c r="E25" s="70"/>
    </row>
    <row r="26" spans="1:5" s="40" customFormat="1" ht="27.75" customHeight="1">
      <c r="A26" s="68" t="s">
        <v>85</v>
      </c>
      <c r="B26" s="68" t="s">
        <v>86</v>
      </c>
      <c r="C26" s="70">
        <v>101.25109999999999</v>
      </c>
      <c r="D26" s="70"/>
      <c r="E26" s="70">
        <v>101.25109999999999</v>
      </c>
    </row>
    <row r="27" spans="1:5" s="40" customFormat="1" ht="27.75" customHeight="1">
      <c r="A27" s="68" t="s">
        <v>87</v>
      </c>
      <c r="B27" s="68" t="s">
        <v>88</v>
      </c>
      <c r="C27" s="70">
        <v>101.25109999999999</v>
      </c>
      <c r="D27" s="70"/>
      <c r="E27" s="70">
        <v>101.25109999999999</v>
      </c>
    </row>
    <row r="28" spans="1:5" s="40" customFormat="1" ht="27.75" customHeight="1">
      <c r="A28" s="68" t="s">
        <v>89</v>
      </c>
      <c r="B28" s="68" t="s">
        <v>90</v>
      </c>
      <c r="C28" s="70">
        <v>101.25109999999999</v>
      </c>
      <c r="D28" s="70"/>
      <c r="E28" s="70">
        <v>101.25109999999999</v>
      </c>
    </row>
    <row r="29" spans="1:5" s="40" customFormat="1" ht="27.75" customHeight="1">
      <c r="A29" s="68" t="s">
        <v>91</v>
      </c>
      <c r="B29" s="68" t="s">
        <v>92</v>
      </c>
      <c r="C29" s="70">
        <v>88.299899999999994</v>
      </c>
      <c r="D29" s="70"/>
      <c r="E29" s="70">
        <v>88.299899999999994</v>
      </c>
    </row>
    <row r="30" spans="1:5" s="40" customFormat="1" ht="27.75" customHeight="1">
      <c r="A30" s="68" t="s">
        <v>93</v>
      </c>
      <c r="B30" s="68" t="s">
        <v>94</v>
      </c>
      <c r="C30" s="70">
        <v>88.299899999999994</v>
      </c>
      <c r="D30" s="70"/>
      <c r="E30" s="70">
        <v>88.299899999999994</v>
      </c>
    </row>
    <row r="31" spans="1:5" s="40" customFormat="1" ht="27.75" customHeight="1">
      <c r="A31" s="68" t="s">
        <v>95</v>
      </c>
      <c r="B31" s="68" t="s">
        <v>96</v>
      </c>
      <c r="C31" s="70">
        <v>88.299899999999994</v>
      </c>
      <c r="D31" s="70"/>
      <c r="E31" s="70">
        <v>88.299899999999994</v>
      </c>
    </row>
    <row r="32" spans="1:5" s="40" customFormat="1" ht="27.75" customHeight="1">
      <c r="A32" s="68" t="s">
        <v>97</v>
      </c>
      <c r="B32" s="68" t="s">
        <v>98</v>
      </c>
      <c r="C32" s="70">
        <v>1.7</v>
      </c>
      <c r="D32" s="70"/>
      <c r="E32" s="70">
        <v>1.7</v>
      </c>
    </row>
    <row r="33" spans="1:5" s="40" customFormat="1" ht="27.75" customHeight="1">
      <c r="A33" s="68" t="s">
        <v>99</v>
      </c>
      <c r="B33" s="68" t="s">
        <v>100</v>
      </c>
      <c r="C33" s="70">
        <v>1.7</v>
      </c>
      <c r="D33" s="70"/>
      <c r="E33" s="70">
        <v>1.7</v>
      </c>
    </row>
    <row r="34" spans="1:5" s="40" customFormat="1" ht="27.75" customHeight="1">
      <c r="A34" s="68" t="s">
        <v>101</v>
      </c>
      <c r="B34" s="68" t="s">
        <v>102</v>
      </c>
      <c r="C34" s="70">
        <v>1.7</v>
      </c>
      <c r="D34" s="70"/>
      <c r="E34" s="70">
        <v>1.7</v>
      </c>
    </row>
    <row r="35" spans="1:5" s="40" customFormat="1" ht="27.75" customHeight="1">
      <c r="A35" s="68" t="s">
        <v>103</v>
      </c>
      <c r="B35" s="68" t="s">
        <v>104</v>
      </c>
      <c r="C35" s="70">
        <v>91.587632999999997</v>
      </c>
      <c r="D35" s="70">
        <v>91.587632999999997</v>
      </c>
      <c r="E35" s="70"/>
    </row>
    <row r="36" spans="1:5" s="40" customFormat="1" ht="27.75" customHeight="1">
      <c r="A36" s="68" t="s">
        <v>105</v>
      </c>
      <c r="B36" s="68" t="s">
        <v>106</v>
      </c>
      <c r="C36" s="70">
        <v>91.587632999999997</v>
      </c>
      <c r="D36" s="70">
        <v>91.587632999999997</v>
      </c>
      <c r="E36" s="70"/>
    </row>
    <row r="37" spans="1:5" s="40" customFormat="1" ht="30" customHeight="1">
      <c r="A37" s="68" t="s">
        <v>107</v>
      </c>
      <c r="B37" s="68" t="s">
        <v>108</v>
      </c>
      <c r="C37" s="70">
        <v>91.587632999999997</v>
      </c>
      <c r="D37" s="70">
        <v>91.587632999999997</v>
      </c>
      <c r="E37" s="70"/>
    </row>
    <row r="38" spans="1:5" ht="30" customHeight="1">
      <c r="A38" s="103" t="s">
        <v>109</v>
      </c>
      <c r="B38" s="104"/>
      <c r="C38" s="70">
        <v>1177.26</v>
      </c>
      <c r="D38" s="46">
        <v>893.42</v>
      </c>
      <c r="E38" s="46">
        <v>283.83999999999997</v>
      </c>
    </row>
  </sheetData>
  <mergeCells count="6">
    <mergeCell ref="A3:E3"/>
    <mergeCell ref="A5:B5"/>
    <mergeCell ref="A38:B38"/>
    <mergeCell ref="C5:C6"/>
    <mergeCell ref="D5:D6"/>
    <mergeCell ref="E5:E6"/>
  </mergeCells>
  <phoneticPr fontId="16" type="noConversion"/>
  <printOptions horizontalCentered="1"/>
  <pageMargins left="0.59027777777777801" right="0.59027777777777801" top="0.78680555555555598" bottom="0.59027777777777801" header="0.51180555555555596" footer="0.51180555555555596"/>
  <pageSetup paperSize="9" fitToHeight="5" orientation="landscape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0"/>
  <sheetViews>
    <sheetView showGridLines="0" showZeros="0" workbookViewId="0">
      <selection activeCell="E25" sqref="E8:E25"/>
    </sheetView>
  </sheetViews>
  <sheetFormatPr defaultColWidth="6.875" defaultRowHeight="11.25"/>
  <cols>
    <col min="1" max="1" width="28.125" style="35" customWidth="1"/>
    <col min="2" max="2" width="14.875" style="35" customWidth="1"/>
    <col min="3" max="3" width="30.375" style="35" customWidth="1"/>
    <col min="4" max="4" width="15.375" style="35" customWidth="1"/>
    <col min="5" max="6" width="17.125" style="35" customWidth="1"/>
    <col min="7" max="16384" width="6.875" style="35"/>
  </cols>
  <sheetData>
    <row r="1" spans="1:6" ht="16.5" customHeight="1">
      <c r="A1" s="41" t="s">
        <v>114</v>
      </c>
      <c r="B1" s="77"/>
      <c r="C1" s="77"/>
      <c r="D1" s="77"/>
      <c r="E1" s="77"/>
      <c r="F1" s="78"/>
    </row>
    <row r="2" spans="1:6" ht="18.75" customHeight="1">
      <c r="A2" s="79"/>
      <c r="B2" s="77"/>
      <c r="C2" s="77"/>
      <c r="D2" s="77"/>
      <c r="E2" s="77"/>
      <c r="F2" s="78"/>
    </row>
    <row r="3" spans="1:6" ht="21" customHeight="1">
      <c r="A3" s="92" t="s">
        <v>115</v>
      </c>
      <c r="B3" s="92"/>
      <c r="C3" s="92"/>
      <c r="D3" s="92"/>
      <c r="E3" s="92"/>
      <c r="F3" s="92"/>
    </row>
    <row r="4" spans="1:6" ht="14.25" customHeight="1">
      <c r="A4" s="80"/>
      <c r="B4" s="80"/>
      <c r="C4" s="80"/>
      <c r="D4" s="80"/>
      <c r="E4" s="80"/>
      <c r="F4" s="55" t="s">
        <v>2</v>
      </c>
    </row>
    <row r="5" spans="1:6" ht="24" customHeight="1">
      <c r="A5" s="93" t="s">
        <v>3</v>
      </c>
      <c r="B5" s="94"/>
      <c r="C5" s="93" t="s">
        <v>4</v>
      </c>
      <c r="D5" s="94"/>
      <c r="E5" s="94"/>
      <c r="F5" s="94"/>
    </row>
    <row r="6" spans="1:6" ht="24" customHeight="1">
      <c r="A6" s="93" t="s">
        <v>5</v>
      </c>
      <c r="B6" s="93" t="s">
        <v>6</v>
      </c>
      <c r="C6" s="94" t="s">
        <v>40</v>
      </c>
      <c r="D6" s="94" t="s">
        <v>6</v>
      </c>
      <c r="E6" s="94"/>
      <c r="F6" s="94"/>
    </row>
    <row r="7" spans="1:6" ht="24" customHeight="1">
      <c r="A7" s="94"/>
      <c r="B7" s="94"/>
      <c r="C7" s="94"/>
      <c r="D7" s="42" t="s">
        <v>116</v>
      </c>
      <c r="E7" s="42" t="s">
        <v>41</v>
      </c>
      <c r="F7" s="42" t="s">
        <v>117</v>
      </c>
    </row>
    <row r="8" spans="1:6" ht="28.5" customHeight="1">
      <c r="A8" s="46" t="s">
        <v>11</v>
      </c>
      <c r="B8" s="69">
        <v>1177.26</v>
      </c>
      <c r="C8" s="44" t="s">
        <v>12</v>
      </c>
      <c r="D8" s="69">
        <v>743.18</v>
      </c>
      <c r="E8" s="69">
        <v>743.18</v>
      </c>
      <c r="F8" s="47"/>
    </row>
    <row r="9" spans="1:6" ht="28.5" customHeight="1">
      <c r="A9" s="46" t="s">
        <v>13</v>
      </c>
      <c r="B9" s="47"/>
      <c r="C9" s="44" t="s">
        <v>14</v>
      </c>
      <c r="D9" s="44"/>
      <c r="E9" s="44"/>
      <c r="F9" s="47"/>
    </row>
    <row r="10" spans="1:6" ht="28.5" customHeight="1">
      <c r="A10" s="46"/>
      <c r="B10" s="46"/>
      <c r="C10" s="44" t="s">
        <v>16</v>
      </c>
      <c r="D10" s="44"/>
      <c r="E10" s="44"/>
      <c r="F10" s="47"/>
    </row>
    <row r="11" spans="1:6" ht="28.5" customHeight="1">
      <c r="A11" s="46"/>
      <c r="B11" s="46"/>
      <c r="C11" s="46" t="s">
        <v>18</v>
      </c>
      <c r="D11" s="46"/>
      <c r="E11" s="46"/>
      <c r="F11" s="47"/>
    </row>
    <row r="12" spans="1:6" ht="28.5" customHeight="1">
      <c r="A12" s="46"/>
      <c r="B12" s="46"/>
      <c r="C12" s="44" t="s">
        <v>19</v>
      </c>
      <c r="D12" s="44"/>
      <c r="E12" s="44"/>
      <c r="F12" s="47"/>
    </row>
    <row r="13" spans="1:6" ht="28.5" customHeight="1">
      <c r="A13" s="46"/>
      <c r="B13" s="46"/>
      <c r="C13" s="44" t="s">
        <v>20</v>
      </c>
      <c r="D13" s="44"/>
      <c r="E13" s="44"/>
      <c r="F13" s="47"/>
    </row>
    <row r="14" spans="1:6" ht="28.5" customHeight="1">
      <c r="A14" s="46"/>
      <c r="B14" s="46"/>
      <c r="C14" s="46" t="s">
        <v>21</v>
      </c>
      <c r="D14" s="46"/>
      <c r="E14" s="46"/>
      <c r="F14" s="46"/>
    </row>
    <row r="15" spans="1:6" ht="28.5" customHeight="1">
      <c r="A15" s="46"/>
      <c r="B15" s="46"/>
      <c r="C15" s="46" t="s">
        <v>22</v>
      </c>
      <c r="D15" s="69">
        <v>107.98</v>
      </c>
      <c r="E15" s="69">
        <v>107.98</v>
      </c>
      <c r="F15" s="46"/>
    </row>
    <row r="16" spans="1:6" ht="28.5" customHeight="1">
      <c r="A16" s="46"/>
      <c r="B16" s="46"/>
      <c r="C16" s="44" t="s">
        <v>23</v>
      </c>
      <c r="D16" s="69">
        <v>43.26</v>
      </c>
      <c r="E16" s="69">
        <v>43.26</v>
      </c>
      <c r="F16" s="46"/>
    </row>
    <row r="17" spans="1:6" ht="28.5" customHeight="1">
      <c r="A17" s="46"/>
      <c r="B17" s="46"/>
      <c r="C17" s="44" t="s">
        <v>24</v>
      </c>
      <c r="D17" s="81"/>
      <c r="E17" s="81"/>
      <c r="F17" s="46"/>
    </row>
    <row r="18" spans="1:6" ht="28.5" customHeight="1">
      <c r="A18" s="46"/>
      <c r="B18" s="46"/>
      <c r="C18" s="46" t="s">
        <v>25</v>
      </c>
      <c r="D18" s="69">
        <v>101.25</v>
      </c>
      <c r="E18" s="69">
        <v>101.25</v>
      </c>
      <c r="F18" s="46"/>
    </row>
    <row r="19" spans="1:6" ht="28.5" customHeight="1">
      <c r="A19" s="46"/>
      <c r="B19" s="46"/>
      <c r="C19" s="46" t="s">
        <v>26</v>
      </c>
      <c r="D19" s="69">
        <v>88.3</v>
      </c>
      <c r="E19" s="69">
        <v>88.3</v>
      </c>
      <c r="F19" s="46"/>
    </row>
    <row r="20" spans="1:6" ht="28.5" customHeight="1">
      <c r="A20" s="46"/>
      <c r="B20" s="46"/>
      <c r="C20" s="46" t="s">
        <v>27</v>
      </c>
      <c r="D20" s="46"/>
      <c r="E20" s="46"/>
      <c r="F20" s="46"/>
    </row>
    <row r="21" spans="1:6" ht="28.5" customHeight="1">
      <c r="A21" s="46"/>
      <c r="B21" s="46"/>
      <c r="C21" s="46" t="s">
        <v>118</v>
      </c>
      <c r="D21" s="46"/>
      <c r="E21" s="46"/>
      <c r="F21" s="46"/>
    </row>
    <row r="22" spans="1:6" ht="28.5" customHeight="1">
      <c r="A22" s="46"/>
      <c r="B22" s="46"/>
      <c r="C22" s="46" t="s">
        <v>29</v>
      </c>
      <c r="D22" s="69">
        <v>1.7</v>
      </c>
      <c r="E22" s="69">
        <v>1.7</v>
      </c>
      <c r="F22" s="46"/>
    </row>
    <row r="23" spans="1:6" ht="28.5" customHeight="1">
      <c r="A23" s="46"/>
      <c r="B23" s="46"/>
      <c r="C23" s="46" t="s">
        <v>30</v>
      </c>
      <c r="D23" s="46"/>
      <c r="E23" s="46"/>
      <c r="F23" s="46"/>
    </row>
    <row r="24" spans="1:6" ht="28.5" customHeight="1">
      <c r="A24" s="46"/>
      <c r="B24" s="46"/>
      <c r="C24" s="46" t="s">
        <v>31</v>
      </c>
      <c r="D24" s="46"/>
      <c r="E24" s="46"/>
      <c r="F24" s="46"/>
    </row>
    <row r="25" spans="1:6" ht="28.5" customHeight="1">
      <c r="A25" s="46"/>
      <c r="B25" s="46"/>
      <c r="C25" s="46" t="s">
        <v>32</v>
      </c>
      <c r="D25" s="69">
        <v>91.59</v>
      </c>
      <c r="E25" s="69">
        <v>91.59</v>
      </c>
      <c r="F25" s="46"/>
    </row>
    <row r="26" spans="1:6" ht="28.5" customHeight="1">
      <c r="A26" s="46"/>
      <c r="B26" s="46"/>
      <c r="C26" s="46" t="s">
        <v>33</v>
      </c>
      <c r="D26" s="46"/>
      <c r="E26" s="46"/>
      <c r="F26" s="46"/>
    </row>
    <row r="27" spans="1:6" ht="28.5" customHeight="1">
      <c r="A27" s="46"/>
      <c r="B27" s="46"/>
      <c r="C27" s="46" t="s">
        <v>34</v>
      </c>
      <c r="D27" s="46"/>
      <c r="E27" s="46"/>
      <c r="F27" s="46"/>
    </row>
    <row r="28" spans="1:6" ht="28.5" customHeight="1">
      <c r="A28" s="46"/>
      <c r="B28" s="46"/>
      <c r="C28" s="46" t="s">
        <v>35</v>
      </c>
      <c r="D28" s="66"/>
      <c r="E28" s="66"/>
      <c r="F28" s="46"/>
    </row>
    <row r="29" spans="1:6" ht="28.5" customHeight="1">
      <c r="A29" s="42" t="s">
        <v>36</v>
      </c>
      <c r="B29" s="69">
        <v>1177.26</v>
      </c>
      <c r="C29" s="42" t="s">
        <v>37</v>
      </c>
      <c r="D29" s="69">
        <v>1177.26</v>
      </c>
      <c r="E29" s="69">
        <v>1177.26</v>
      </c>
      <c r="F29" s="46"/>
    </row>
    <row r="30" spans="1:6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honeticPr fontId="16" type="noConversion"/>
  <printOptions horizontalCentered="1"/>
  <pageMargins left="0.59027777777777801" right="0.59027777777777801" top="0.78680555555555598" bottom="0.59027777777777801" header="0.51180555555555596" footer="0.51180555555555596"/>
  <pageSetup paperSize="9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K41"/>
  <sheetViews>
    <sheetView showGridLines="0" showZeros="0" topLeftCell="A31" workbookViewId="0">
      <selection activeCell="G9" sqref="G9"/>
    </sheetView>
  </sheetViews>
  <sheetFormatPr defaultColWidth="6.875" defaultRowHeight="11.25"/>
  <cols>
    <col min="1" max="1" width="18.125" style="35" customWidth="1"/>
    <col min="2" max="2" width="13.25" style="35" customWidth="1"/>
    <col min="3" max="8" width="10" style="35" customWidth="1"/>
    <col min="9" max="11" width="10.875" style="35" customWidth="1"/>
    <col min="12" max="16384" width="6.875" style="35"/>
  </cols>
  <sheetData>
    <row r="1" spans="1:11" ht="16.5" customHeight="1">
      <c r="A1" s="25" t="s">
        <v>119</v>
      </c>
      <c r="B1" s="26"/>
      <c r="C1" s="26"/>
      <c r="D1" s="26"/>
      <c r="E1" s="26"/>
      <c r="F1" s="26"/>
      <c r="G1" s="26"/>
      <c r="H1" s="26"/>
      <c r="I1" s="39"/>
      <c r="J1" s="39"/>
      <c r="K1" s="39"/>
    </row>
    <row r="2" spans="1:11" ht="16.5" customHeight="1">
      <c r="A2" s="26"/>
      <c r="B2" s="26"/>
      <c r="C2" s="26"/>
      <c r="D2" s="26"/>
      <c r="E2" s="26"/>
      <c r="F2" s="26"/>
      <c r="G2" s="26"/>
      <c r="H2" s="26"/>
      <c r="I2" s="39"/>
      <c r="J2" s="39"/>
      <c r="K2" s="39"/>
    </row>
    <row r="3" spans="1:11" ht="29.25" customHeight="1">
      <c r="A3" s="102" t="s">
        <v>120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1" ht="26.25" customHeight="1">
      <c r="A4" s="67"/>
      <c r="B4" s="67"/>
      <c r="C4" s="67"/>
      <c r="D4" s="67"/>
      <c r="E4" s="67"/>
      <c r="F4" s="67"/>
      <c r="G4" s="67"/>
      <c r="H4" s="67"/>
      <c r="I4" s="67"/>
      <c r="J4" s="109" t="s">
        <v>2</v>
      </c>
      <c r="K4" s="109"/>
    </row>
    <row r="5" spans="1:11" ht="26.25" customHeight="1">
      <c r="A5" s="94" t="s">
        <v>40</v>
      </c>
      <c r="B5" s="94"/>
      <c r="C5" s="94" t="s">
        <v>121</v>
      </c>
      <c r="D5" s="94"/>
      <c r="E5" s="94"/>
      <c r="F5" s="94" t="s">
        <v>122</v>
      </c>
      <c r="G5" s="94"/>
      <c r="H5" s="94"/>
      <c r="I5" s="94" t="s">
        <v>123</v>
      </c>
      <c r="J5" s="94"/>
      <c r="K5" s="94"/>
    </row>
    <row r="6" spans="1:11" s="40" customFormat="1" ht="30.75" customHeight="1">
      <c r="A6" s="42" t="s">
        <v>45</v>
      </c>
      <c r="B6" s="42" t="s">
        <v>46</v>
      </c>
      <c r="C6" s="42" t="s">
        <v>124</v>
      </c>
      <c r="D6" s="42" t="s">
        <v>112</v>
      </c>
      <c r="E6" s="42" t="s">
        <v>113</v>
      </c>
      <c r="F6" s="42" t="s">
        <v>124</v>
      </c>
      <c r="G6" s="42" t="s">
        <v>112</v>
      </c>
      <c r="H6" s="42" t="s">
        <v>113</v>
      </c>
      <c r="I6" s="42" t="s">
        <v>124</v>
      </c>
      <c r="J6" s="42" t="s">
        <v>112</v>
      </c>
      <c r="K6" s="42" t="s">
        <v>113</v>
      </c>
    </row>
    <row r="7" spans="1:11" s="40" customFormat="1" ht="30.75" customHeight="1">
      <c r="A7" s="68" t="s">
        <v>47</v>
      </c>
      <c r="B7" s="68" t="s">
        <v>48</v>
      </c>
      <c r="C7" s="69">
        <f>D7+E7</f>
        <v>815.46</v>
      </c>
      <c r="D7" s="69">
        <f>D8</f>
        <v>616.05999999999995</v>
      </c>
      <c r="E7" s="69">
        <f>E8</f>
        <v>199.4</v>
      </c>
      <c r="F7" s="70">
        <v>743.17977599999995</v>
      </c>
      <c r="G7" s="70">
        <v>667.55477599999995</v>
      </c>
      <c r="H7" s="70">
        <v>75.625</v>
      </c>
      <c r="I7" s="42">
        <v>-8.86</v>
      </c>
      <c r="J7" s="42">
        <v>8.35</v>
      </c>
      <c r="K7" s="42">
        <v>-62.07</v>
      </c>
    </row>
    <row r="8" spans="1:11" s="40" customFormat="1" ht="30.75" customHeight="1">
      <c r="A8" s="68" t="s">
        <v>49</v>
      </c>
      <c r="B8" s="68" t="s">
        <v>50</v>
      </c>
      <c r="C8" s="69">
        <f>D8+E8</f>
        <v>815.46</v>
      </c>
      <c r="D8" s="69">
        <f>D9+D10</f>
        <v>616.05999999999995</v>
      </c>
      <c r="E8" s="69">
        <f>E9+E10</f>
        <v>199.4</v>
      </c>
      <c r="F8" s="70">
        <v>743.17977599999995</v>
      </c>
      <c r="G8" s="70">
        <v>667.55477599999995</v>
      </c>
      <c r="H8" s="70">
        <v>75.625</v>
      </c>
      <c r="I8" s="42">
        <v>-8.86</v>
      </c>
      <c r="J8" s="42">
        <v>8.35</v>
      </c>
      <c r="K8" s="42">
        <v>-62.07</v>
      </c>
    </row>
    <row r="9" spans="1:11" s="40" customFormat="1" ht="30.75" customHeight="1">
      <c r="A9" s="68" t="s">
        <v>51</v>
      </c>
      <c r="B9" s="68" t="s">
        <v>52</v>
      </c>
      <c r="C9" s="69">
        <f>D9+E9</f>
        <v>418.56</v>
      </c>
      <c r="D9" s="69">
        <v>219.16</v>
      </c>
      <c r="E9" s="69">
        <v>199.4</v>
      </c>
      <c r="F9" s="70">
        <v>339.59775999999999</v>
      </c>
      <c r="G9" s="70">
        <v>263.97275999999999</v>
      </c>
      <c r="H9" s="70">
        <v>75.625</v>
      </c>
      <c r="I9" s="42">
        <v>-18.86</v>
      </c>
      <c r="J9" s="42">
        <v>20.440000000000001</v>
      </c>
      <c r="K9" s="42">
        <v>-62.07</v>
      </c>
    </row>
    <row r="10" spans="1:11" s="40" customFormat="1" ht="30.75" customHeight="1">
      <c r="A10" s="68" t="s">
        <v>53</v>
      </c>
      <c r="B10" s="68" t="s">
        <v>54</v>
      </c>
      <c r="C10" s="69">
        <f>D10+E10</f>
        <v>396.9</v>
      </c>
      <c r="D10" s="69">
        <v>396.9</v>
      </c>
      <c r="E10" s="69"/>
      <c r="F10" s="70">
        <v>403.58201600000001</v>
      </c>
      <c r="G10" s="70">
        <v>403.58201600000001</v>
      </c>
      <c r="H10" s="70"/>
      <c r="I10" s="42">
        <v>1.68</v>
      </c>
      <c r="J10" s="42">
        <v>1.68</v>
      </c>
      <c r="K10" s="42"/>
    </row>
    <row r="11" spans="1:11" s="40" customFormat="1" ht="30.75" customHeight="1">
      <c r="A11" s="68" t="s">
        <v>55</v>
      </c>
      <c r="B11" s="68" t="s">
        <v>56</v>
      </c>
      <c r="C11" s="69">
        <v>87.67</v>
      </c>
      <c r="D11" s="69">
        <v>87.67</v>
      </c>
      <c r="E11" s="69"/>
      <c r="F11" s="70">
        <v>107.979056</v>
      </c>
      <c r="G11" s="70">
        <v>96.111056000000005</v>
      </c>
      <c r="H11" s="70">
        <v>11.868</v>
      </c>
      <c r="I11" s="42">
        <v>23.16</v>
      </c>
      <c r="J11" s="42">
        <v>9.6199999999999992</v>
      </c>
      <c r="K11" s="42"/>
    </row>
    <row r="12" spans="1:11" s="40" customFormat="1" ht="30.75" customHeight="1">
      <c r="A12" s="68" t="s">
        <v>57</v>
      </c>
      <c r="B12" s="68" t="s">
        <v>58</v>
      </c>
      <c r="C12" s="69">
        <f ca="1">D12+E18</f>
        <v>82.03</v>
      </c>
      <c r="D12" s="69">
        <v>82.03</v>
      </c>
      <c r="E12" s="69"/>
      <c r="F12" s="70">
        <v>96.111056000000005</v>
      </c>
      <c r="G12" s="70">
        <v>96.111056000000005</v>
      </c>
      <c r="H12" s="70"/>
      <c r="I12" s="42">
        <v>0</v>
      </c>
      <c r="J12" s="42">
        <v>17.16</v>
      </c>
      <c r="K12" s="42"/>
    </row>
    <row r="13" spans="1:11" s="40" customFormat="1" ht="30.75" customHeight="1">
      <c r="A13" s="68" t="s">
        <v>59</v>
      </c>
      <c r="B13" s="68" t="s">
        <v>60</v>
      </c>
      <c r="C13" s="69">
        <v>0.13</v>
      </c>
      <c r="D13" s="69">
        <v>0.13</v>
      </c>
      <c r="E13" s="69"/>
      <c r="F13" s="70">
        <v>15.7012</v>
      </c>
      <c r="G13" s="70">
        <v>15.7012</v>
      </c>
      <c r="H13" s="70"/>
      <c r="I13" s="42">
        <v>11977.84</v>
      </c>
      <c r="J13" s="42">
        <v>11977.84</v>
      </c>
      <c r="K13" s="42"/>
    </row>
    <row r="14" spans="1:11" s="40" customFormat="1" ht="30.75" customHeight="1">
      <c r="A14" s="68" t="s">
        <v>61</v>
      </c>
      <c r="B14" s="68" t="s">
        <v>62</v>
      </c>
      <c r="C14" s="69">
        <v>71.7</v>
      </c>
      <c r="D14" s="69">
        <v>71.7</v>
      </c>
      <c r="E14" s="69"/>
      <c r="F14" s="70">
        <v>80.409856000000005</v>
      </c>
      <c r="G14" s="70">
        <v>80.409856000000005</v>
      </c>
      <c r="H14" s="70"/>
      <c r="I14" s="42">
        <v>12.14</v>
      </c>
      <c r="J14" s="42">
        <v>12.14</v>
      </c>
      <c r="K14" s="42"/>
    </row>
    <row r="15" spans="1:11" s="40" customFormat="1" ht="30.75" customHeight="1">
      <c r="A15" s="71" t="s">
        <v>125</v>
      </c>
      <c r="B15" s="72" t="s">
        <v>126</v>
      </c>
      <c r="C15" s="69">
        <v>10.199999999999999</v>
      </c>
      <c r="D15" s="69">
        <v>10.199999999999999</v>
      </c>
      <c r="E15" s="69"/>
      <c r="F15" s="70"/>
      <c r="G15" s="70"/>
      <c r="H15" s="70"/>
      <c r="I15" s="42"/>
      <c r="J15" s="42"/>
      <c r="K15" s="42"/>
    </row>
    <row r="16" spans="1:11" s="40" customFormat="1" ht="30.75" customHeight="1">
      <c r="A16" s="68" t="s">
        <v>63</v>
      </c>
      <c r="B16" s="73" t="s">
        <v>64</v>
      </c>
      <c r="C16" s="69">
        <v>5.64</v>
      </c>
      <c r="D16" s="69">
        <v>5.64</v>
      </c>
      <c r="E16" s="69"/>
      <c r="F16" s="70">
        <v>5.8680000000000003</v>
      </c>
      <c r="G16" s="70"/>
      <c r="H16" s="70">
        <v>5.8680000000000003</v>
      </c>
      <c r="I16" s="42">
        <v>4.04</v>
      </c>
      <c r="J16" s="42"/>
      <c r="K16" s="42"/>
    </row>
    <row r="17" spans="1:11" s="40" customFormat="1" ht="30.75" customHeight="1">
      <c r="A17" s="68" t="s">
        <v>65</v>
      </c>
      <c r="B17" s="73" t="s">
        <v>66</v>
      </c>
      <c r="C17" s="69">
        <v>5.64</v>
      </c>
      <c r="D17" s="69">
        <v>5.64</v>
      </c>
      <c r="E17" s="69"/>
      <c r="F17" s="70">
        <v>5.8680000000000003</v>
      </c>
      <c r="G17" s="70"/>
      <c r="H17" s="70">
        <v>5.8680000000000003</v>
      </c>
      <c r="I17" s="42">
        <v>4.04</v>
      </c>
      <c r="J17" s="42"/>
      <c r="K17" s="42">
        <v>0</v>
      </c>
    </row>
    <row r="18" spans="1:11" s="40" customFormat="1" ht="30.75" customHeight="1">
      <c r="A18" s="68" t="s">
        <v>67</v>
      </c>
      <c r="B18" s="73" t="s">
        <v>68</v>
      </c>
      <c r="C18" s="74"/>
      <c r="D18" s="74"/>
      <c r="E18" s="69">
        <f ca="1">SUM(E17:E19)</f>
        <v>0</v>
      </c>
      <c r="F18" s="70">
        <v>6</v>
      </c>
      <c r="G18" s="70"/>
      <c r="H18" s="70">
        <v>6</v>
      </c>
      <c r="I18" s="42"/>
      <c r="J18" s="42"/>
      <c r="K18" s="42"/>
    </row>
    <row r="19" spans="1:11" s="40" customFormat="1" ht="30.75" customHeight="1">
      <c r="A19" s="68" t="s">
        <v>69</v>
      </c>
      <c r="B19" s="73" t="s">
        <v>70</v>
      </c>
      <c r="C19" s="74"/>
      <c r="D19" s="74"/>
      <c r="E19" s="69"/>
      <c r="F19" s="70">
        <v>6</v>
      </c>
      <c r="G19" s="70"/>
      <c r="H19" s="70">
        <v>6</v>
      </c>
      <c r="I19" s="42"/>
      <c r="J19" s="42"/>
      <c r="K19" s="42"/>
    </row>
    <row r="20" spans="1:11" s="40" customFormat="1" ht="30.75" customHeight="1">
      <c r="A20" s="68" t="s">
        <v>71</v>
      </c>
      <c r="B20" s="73" t="s">
        <v>72</v>
      </c>
      <c r="C20" s="69">
        <f t="shared" ref="C20:C22" si="0">D20+E20</f>
        <v>38.229999999999997</v>
      </c>
      <c r="D20" s="69">
        <f>D21+D23</f>
        <v>33.14</v>
      </c>
      <c r="E20" s="69">
        <f>E21+E23</f>
        <v>5.09</v>
      </c>
      <c r="F20" s="70">
        <v>43.259847999999998</v>
      </c>
      <c r="G20" s="70">
        <v>38.169848000000002</v>
      </c>
      <c r="H20" s="70">
        <v>5.09</v>
      </c>
      <c r="I20" s="42">
        <v>13.15</v>
      </c>
      <c r="J20" s="42">
        <v>15.17</v>
      </c>
      <c r="K20" s="42">
        <v>0</v>
      </c>
    </row>
    <row r="21" spans="1:11" s="40" customFormat="1" ht="30.75" customHeight="1">
      <c r="A21" s="68" t="s">
        <v>73</v>
      </c>
      <c r="B21" s="73" t="s">
        <v>74</v>
      </c>
      <c r="C21" s="69">
        <f t="shared" si="0"/>
        <v>5.09</v>
      </c>
      <c r="D21" s="69">
        <f>D22</f>
        <v>0</v>
      </c>
      <c r="E21" s="69">
        <f>E22</f>
        <v>5.09</v>
      </c>
      <c r="F21" s="70">
        <v>5.09</v>
      </c>
      <c r="G21" s="70"/>
      <c r="H21" s="70">
        <v>5.09</v>
      </c>
      <c r="I21" s="42">
        <v>0</v>
      </c>
      <c r="J21" s="42"/>
      <c r="K21" s="42">
        <v>0</v>
      </c>
    </row>
    <row r="22" spans="1:11" s="40" customFormat="1" ht="30.75" customHeight="1">
      <c r="A22" s="68" t="s">
        <v>75</v>
      </c>
      <c r="B22" s="73" t="s">
        <v>76</v>
      </c>
      <c r="C22" s="69">
        <f t="shared" si="0"/>
        <v>5.09</v>
      </c>
      <c r="D22" s="69"/>
      <c r="E22" s="69">
        <v>5.09</v>
      </c>
      <c r="F22" s="70">
        <v>5.09</v>
      </c>
      <c r="G22" s="70"/>
      <c r="H22" s="70">
        <v>5.09</v>
      </c>
      <c r="I22" s="42">
        <v>0</v>
      </c>
      <c r="J22" s="42"/>
      <c r="K22" s="42">
        <v>0</v>
      </c>
    </row>
    <row r="23" spans="1:11" s="40" customFormat="1" ht="30.75" customHeight="1">
      <c r="A23" s="68" t="s">
        <v>77</v>
      </c>
      <c r="B23" s="73" t="s">
        <v>78</v>
      </c>
      <c r="C23" s="69">
        <f t="shared" ref="C23:C27" si="1">D23+E23</f>
        <v>33.14</v>
      </c>
      <c r="D23" s="69">
        <f>D24+D25+D26</f>
        <v>33.14</v>
      </c>
      <c r="E23" s="69"/>
      <c r="F23" s="70">
        <v>38.169848000000002</v>
      </c>
      <c r="G23" s="70">
        <v>38.169848000000002</v>
      </c>
      <c r="H23" s="70"/>
      <c r="I23" s="42">
        <v>15.17</v>
      </c>
      <c r="J23" s="42">
        <v>15.17</v>
      </c>
      <c r="K23" s="42"/>
    </row>
    <row r="24" spans="1:11" s="40" customFormat="1" ht="30.75" customHeight="1">
      <c r="A24" s="68" t="s">
        <v>79</v>
      </c>
      <c r="B24" s="68" t="s">
        <v>80</v>
      </c>
      <c r="C24" s="69">
        <f t="shared" si="1"/>
        <v>8.68</v>
      </c>
      <c r="D24" s="69">
        <v>8.68</v>
      </c>
      <c r="E24" s="69"/>
      <c r="F24" s="70">
        <v>11.923912</v>
      </c>
      <c r="G24" s="70">
        <v>11.923912</v>
      </c>
      <c r="H24" s="70"/>
      <c r="I24" s="42">
        <v>37.369999999999997</v>
      </c>
      <c r="J24" s="42">
        <v>37.369999999999997</v>
      </c>
      <c r="K24" s="42"/>
    </row>
    <row r="25" spans="1:11" s="40" customFormat="1" ht="30.75" customHeight="1">
      <c r="A25" s="68" t="s">
        <v>81</v>
      </c>
      <c r="B25" s="68" t="s">
        <v>82</v>
      </c>
      <c r="C25" s="69">
        <f t="shared" si="1"/>
        <v>20.45</v>
      </c>
      <c r="D25" s="69">
        <v>20.45</v>
      </c>
      <c r="E25" s="69"/>
      <c r="F25" s="70">
        <v>20.742591999999998</v>
      </c>
      <c r="G25" s="70">
        <v>20.742591999999998</v>
      </c>
      <c r="H25" s="70"/>
      <c r="I25" s="42">
        <v>1.43</v>
      </c>
      <c r="J25" s="42">
        <v>1.43</v>
      </c>
      <c r="K25" s="42"/>
    </row>
    <row r="26" spans="1:11" s="40" customFormat="1" ht="30.75" customHeight="1">
      <c r="A26" s="68" t="s">
        <v>83</v>
      </c>
      <c r="B26" s="68" t="s">
        <v>84</v>
      </c>
      <c r="C26" s="69">
        <f t="shared" si="1"/>
        <v>4.01</v>
      </c>
      <c r="D26" s="69">
        <v>4.01</v>
      </c>
      <c r="E26" s="69"/>
      <c r="F26" s="70">
        <v>5.5033440000000002</v>
      </c>
      <c r="G26" s="70">
        <v>5.5033440000000002</v>
      </c>
      <c r="H26" s="70"/>
      <c r="I26" s="42">
        <v>37.24</v>
      </c>
      <c r="J26" s="42">
        <v>37.24</v>
      </c>
      <c r="K26" s="42"/>
    </row>
    <row r="27" spans="1:11" s="40" customFormat="1" ht="30.75" customHeight="1">
      <c r="A27" s="68" t="s">
        <v>85</v>
      </c>
      <c r="B27" s="68" t="s">
        <v>86</v>
      </c>
      <c r="C27" s="69">
        <f t="shared" si="1"/>
        <v>479.94</v>
      </c>
      <c r="D27" s="69">
        <f>D30</f>
        <v>0</v>
      </c>
      <c r="E27" s="69">
        <f>E30+E28</f>
        <v>479.94</v>
      </c>
      <c r="F27" s="70">
        <v>101.25109999999999</v>
      </c>
      <c r="G27" s="70"/>
      <c r="H27" s="70">
        <v>101.25109999999999</v>
      </c>
      <c r="I27" s="42">
        <v>-78.900000000000006</v>
      </c>
      <c r="J27" s="42"/>
      <c r="K27" s="42">
        <v>-78.900000000000006</v>
      </c>
    </row>
    <row r="28" spans="1:11" s="40" customFormat="1" ht="30.75" customHeight="1">
      <c r="A28" s="75">
        <v>21201</v>
      </c>
      <c r="B28" s="76" t="s">
        <v>127</v>
      </c>
      <c r="C28" s="69">
        <v>40</v>
      </c>
      <c r="D28" s="69"/>
      <c r="E28" s="69">
        <f t="shared" ref="E28:E33" si="2">E29</f>
        <v>40</v>
      </c>
      <c r="F28" s="70"/>
      <c r="G28" s="70"/>
      <c r="H28" s="70"/>
      <c r="I28" s="42"/>
      <c r="J28" s="42"/>
      <c r="K28" s="42"/>
    </row>
    <row r="29" spans="1:11" s="40" customFormat="1" ht="30.75" customHeight="1">
      <c r="A29" s="75">
        <v>2120199</v>
      </c>
      <c r="B29" s="76" t="s">
        <v>128</v>
      </c>
      <c r="C29" s="69">
        <v>40</v>
      </c>
      <c r="D29" s="69"/>
      <c r="E29" s="69">
        <v>40</v>
      </c>
      <c r="F29" s="70"/>
      <c r="G29" s="70"/>
      <c r="H29" s="70"/>
      <c r="I29" s="42"/>
      <c r="J29" s="42"/>
      <c r="K29" s="42"/>
    </row>
    <row r="30" spans="1:11" s="40" customFormat="1" ht="30.75" customHeight="1">
      <c r="A30" s="68" t="s">
        <v>87</v>
      </c>
      <c r="B30" s="68" t="s">
        <v>88</v>
      </c>
      <c r="C30" s="69">
        <f t="shared" ref="C30:C34" si="3">D30+E30</f>
        <v>439.94</v>
      </c>
      <c r="D30" s="69">
        <f t="shared" ref="D30:D33" si="4">D31</f>
        <v>0</v>
      </c>
      <c r="E30" s="69">
        <f t="shared" si="2"/>
        <v>439.94</v>
      </c>
      <c r="F30" s="70">
        <v>101.25109999999999</v>
      </c>
      <c r="G30" s="70"/>
      <c r="H30" s="70">
        <v>101.25109999999999</v>
      </c>
      <c r="I30" s="42">
        <v>-76.98</v>
      </c>
      <c r="J30" s="42"/>
      <c r="K30" s="42">
        <v>-76.98</v>
      </c>
    </row>
    <row r="31" spans="1:11" s="40" customFormat="1" ht="30.75" customHeight="1">
      <c r="A31" s="68" t="s">
        <v>89</v>
      </c>
      <c r="B31" s="68" t="s">
        <v>90</v>
      </c>
      <c r="C31" s="69">
        <f t="shared" si="3"/>
        <v>439.94</v>
      </c>
      <c r="D31" s="69"/>
      <c r="E31" s="69">
        <v>439.94</v>
      </c>
      <c r="F31" s="70">
        <v>101.25109999999999</v>
      </c>
      <c r="G31" s="70"/>
      <c r="H31" s="70">
        <v>101.25109999999999</v>
      </c>
      <c r="I31" s="42">
        <v>-76.98</v>
      </c>
      <c r="J31" s="42"/>
      <c r="K31" s="42">
        <v>-76.98</v>
      </c>
    </row>
    <row r="32" spans="1:11" s="40" customFormat="1" ht="30.75" customHeight="1">
      <c r="A32" s="68" t="s">
        <v>91</v>
      </c>
      <c r="B32" s="68" t="s">
        <v>92</v>
      </c>
      <c r="C32" s="69">
        <f t="shared" si="3"/>
        <v>134.58000000000001</v>
      </c>
      <c r="D32" s="69">
        <f t="shared" si="4"/>
        <v>0</v>
      </c>
      <c r="E32" s="69">
        <f t="shared" si="2"/>
        <v>134.58000000000001</v>
      </c>
      <c r="F32" s="70">
        <v>88.299899999999994</v>
      </c>
      <c r="G32" s="70"/>
      <c r="H32" s="70">
        <v>88.299899999999994</v>
      </c>
      <c r="I32" s="42">
        <v>-34.380000000000003</v>
      </c>
      <c r="J32" s="42"/>
      <c r="K32" s="42">
        <v>-34.380000000000003</v>
      </c>
    </row>
    <row r="33" spans="1:11" s="40" customFormat="1" ht="30.75" customHeight="1">
      <c r="A33" s="68" t="s">
        <v>93</v>
      </c>
      <c r="B33" s="68" t="s">
        <v>94</v>
      </c>
      <c r="C33" s="69">
        <f t="shared" si="3"/>
        <v>134.58000000000001</v>
      </c>
      <c r="D33" s="69">
        <f t="shared" si="4"/>
        <v>0</v>
      </c>
      <c r="E33" s="69">
        <f t="shared" si="2"/>
        <v>134.58000000000001</v>
      </c>
      <c r="F33" s="70">
        <v>88.299899999999994</v>
      </c>
      <c r="G33" s="70"/>
      <c r="H33" s="70">
        <v>88.299899999999994</v>
      </c>
      <c r="I33" s="42">
        <v>-34.380000000000003</v>
      </c>
      <c r="J33" s="42"/>
      <c r="K33" s="42">
        <v>-34.380000000000003</v>
      </c>
    </row>
    <row r="34" spans="1:11" s="40" customFormat="1" ht="30.75" customHeight="1">
      <c r="A34" s="68" t="s">
        <v>95</v>
      </c>
      <c r="B34" s="68" t="s">
        <v>96</v>
      </c>
      <c r="C34" s="69">
        <f t="shared" si="3"/>
        <v>134.58000000000001</v>
      </c>
      <c r="D34" s="69"/>
      <c r="E34" s="69">
        <v>134.58000000000001</v>
      </c>
      <c r="F34" s="70">
        <v>88.299899999999994</v>
      </c>
      <c r="G34" s="70"/>
      <c r="H34" s="70">
        <v>88.299899999999994</v>
      </c>
      <c r="I34" s="42">
        <v>-34.380000000000003</v>
      </c>
      <c r="J34" s="42"/>
      <c r="K34" s="42">
        <v>-34.380000000000003</v>
      </c>
    </row>
    <row r="35" spans="1:11" s="40" customFormat="1" ht="30.75" customHeight="1">
      <c r="A35" s="68" t="s">
        <v>97</v>
      </c>
      <c r="B35" s="68" t="s">
        <v>98</v>
      </c>
      <c r="C35" s="69"/>
      <c r="D35" s="69"/>
      <c r="E35" s="69"/>
      <c r="F35" s="70">
        <v>1.7</v>
      </c>
      <c r="G35" s="70"/>
      <c r="H35" s="70">
        <v>1.7</v>
      </c>
      <c r="I35" s="42"/>
      <c r="J35" s="42"/>
      <c r="K35" s="42"/>
    </row>
    <row r="36" spans="1:11" s="40" customFormat="1" ht="30.75" customHeight="1">
      <c r="A36" s="68" t="s">
        <v>99</v>
      </c>
      <c r="B36" s="68" t="s">
        <v>100</v>
      </c>
      <c r="C36" s="69"/>
      <c r="D36" s="69"/>
      <c r="E36" s="69"/>
      <c r="F36" s="70">
        <v>1.7</v>
      </c>
      <c r="G36" s="70"/>
      <c r="H36" s="70">
        <v>1.7</v>
      </c>
      <c r="I36" s="42"/>
      <c r="J36" s="42"/>
      <c r="K36" s="42"/>
    </row>
    <row r="37" spans="1:11" s="40" customFormat="1" ht="30.75" customHeight="1">
      <c r="A37" s="68" t="s">
        <v>101</v>
      </c>
      <c r="B37" s="68" t="s">
        <v>102</v>
      </c>
      <c r="C37" s="69"/>
      <c r="D37" s="69"/>
      <c r="E37" s="69"/>
      <c r="F37" s="70">
        <v>1.7</v>
      </c>
      <c r="G37" s="70"/>
      <c r="H37" s="70">
        <v>1.7</v>
      </c>
      <c r="I37" s="42"/>
      <c r="J37" s="42"/>
      <c r="K37" s="42"/>
    </row>
    <row r="38" spans="1:11" s="40" customFormat="1" ht="30.75" customHeight="1">
      <c r="A38" s="68" t="s">
        <v>103</v>
      </c>
      <c r="B38" s="68" t="s">
        <v>104</v>
      </c>
      <c r="C38" s="69">
        <f t="shared" ref="C38:C40" si="5">D38+E38</f>
        <v>55.04</v>
      </c>
      <c r="D38" s="69">
        <f>D39</f>
        <v>55.04</v>
      </c>
      <c r="E38" s="69"/>
      <c r="F38" s="70">
        <v>91.587632999999997</v>
      </c>
      <c r="G38" s="70">
        <v>91.587632999999997</v>
      </c>
      <c r="H38" s="70"/>
      <c r="I38" s="42">
        <v>66.400000000000006</v>
      </c>
      <c r="J38" s="42">
        <v>66.400000000000006</v>
      </c>
      <c r="K38" s="42"/>
    </row>
    <row r="39" spans="1:11" s="40" customFormat="1" ht="30.75" customHeight="1">
      <c r="A39" s="68" t="s">
        <v>105</v>
      </c>
      <c r="B39" s="68" t="s">
        <v>106</v>
      </c>
      <c r="C39" s="69">
        <f t="shared" si="5"/>
        <v>55.04</v>
      </c>
      <c r="D39" s="69">
        <f>D40</f>
        <v>55.04</v>
      </c>
      <c r="E39" s="69"/>
      <c r="F39" s="70">
        <v>91.587632999999997</v>
      </c>
      <c r="G39" s="70">
        <v>91.587632999999997</v>
      </c>
      <c r="H39" s="70"/>
      <c r="I39" s="42">
        <v>66.400000000000006</v>
      </c>
      <c r="J39" s="42">
        <v>66.400000000000006</v>
      </c>
      <c r="K39" s="42"/>
    </row>
    <row r="40" spans="1:11" s="40" customFormat="1" ht="30.75" customHeight="1">
      <c r="A40" s="68" t="s">
        <v>107</v>
      </c>
      <c r="B40" s="68" t="s">
        <v>108</v>
      </c>
      <c r="C40" s="69">
        <f t="shared" si="5"/>
        <v>55.04</v>
      </c>
      <c r="D40" s="69">
        <v>55.04</v>
      </c>
      <c r="E40" s="69"/>
      <c r="F40" s="70">
        <v>91.587632999999997</v>
      </c>
      <c r="G40" s="70">
        <v>91.587632999999997</v>
      </c>
      <c r="H40" s="70"/>
      <c r="I40" s="42">
        <v>66.400000000000006</v>
      </c>
      <c r="J40" s="42">
        <v>66.400000000000006</v>
      </c>
      <c r="K40" s="42"/>
    </row>
    <row r="41" spans="1:11" ht="30.75" customHeight="1">
      <c r="A41" s="107" t="s">
        <v>129</v>
      </c>
      <c r="B41" s="108"/>
      <c r="C41" s="69">
        <v>1610.92</v>
      </c>
      <c r="D41" s="69">
        <v>791.91</v>
      </c>
      <c r="E41" s="69">
        <v>819.01</v>
      </c>
      <c r="F41" s="70">
        <v>1177.26</v>
      </c>
      <c r="G41" s="46">
        <v>893.42</v>
      </c>
      <c r="H41" s="46">
        <v>283.83999999999997</v>
      </c>
      <c r="I41" s="42">
        <v>-26.92</v>
      </c>
      <c r="J41" s="42">
        <v>12.81</v>
      </c>
      <c r="K41" s="42">
        <v>-65.34</v>
      </c>
    </row>
  </sheetData>
  <mergeCells count="7">
    <mergeCell ref="A41:B41"/>
    <mergeCell ref="A3:K3"/>
    <mergeCell ref="J4:K4"/>
    <mergeCell ref="A5:B5"/>
    <mergeCell ref="C5:E5"/>
    <mergeCell ref="F5:H5"/>
    <mergeCell ref="I5:K5"/>
  </mergeCells>
  <phoneticPr fontId="16" type="noConversion"/>
  <printOptions horizontalCentered="1"/>
  <pageMargins left="0.59027777777777801" right="0.59027777777777801" top="0.78680555555555598" bottom="0.59027777777777801" header="0.51180555555555596" footer="0.51180555555555596"/>
  <pageSetup paperSize="9" fitToHeight="5" orientation="landscape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D57"/>
  <sheetViews>
    <sheetView workbookViewId="0">
      <selection activeCell="B47" sqref="B47:B50"/>
    </sheetView>
  </sheetViews>
  <sheetFormatPr defaultColWidth="9" defaultRowHeight="14.25"/>
  <cols>
    <col min="1" max="1" width="38.375" customWidth="1"/>
    <col min="2" max="2" width="18.125" customWidth="1"/>
    <col min="3" max="3" width="22.125" customWidth="1"/>
  </cols>
  <sheetData>
    <row r="1" spans="1:4" ht="19.5" customHeight="1">
      <c r="A1" s="62" t="s">
        <v>130</v>
      </c>
      <c r="B1" s="63"/>
      <c r="C1" s="63"/>
    </row>
    <row r="2" spans="1:4" ht="44.25" customHeight="1">
      <c r="A2" s="110" t="s">
        <v>131</v>
      </c>
      <c r="B2" s="110"/>
      <c r="C2" s="110"/>
      <c r="D2" s="49"/>
    </row>
    <row r="3" spans="1:4" ht="20.25" customHeight="1">
      <c r="C3" s="64" t="s">
        <v>2</v>
      </c>
    </row>
    <row r="4" spans="1:4" ht="22.5" customHeight="1">
      <c r="A4" s="65" t="s">
        <v>132</v>
      </c>
      <c r="B4" s="65" t="s">
        <v>6</v>
      </c>
      <c r="C4" s="65" t="s">
        <v>133</v>
      </c>
    </row>
    <row r="5" spans="1:4" ht="22.5" customHeight="1">
      <c r="A5" s="83" t="s">
        <v>134</v>
      </c>
      <c r="B5" s="89">
        <v>837.67</v>
      </c>
      <c r="C5" s="83"/>
    </row>
    <row r="6" spans="1:4" ht="22.5" customHeight="1">
      <c r="A6" s="83" t="s">
        <v>135</v>
      </c>
      <c r="B6" s="89">
        <v>305.1936</v>
      </c>
      <c r="C6" s="83"/>
    </row>
    <row r="7" spans="1:4" ht="22.5" customHeight="1">
      <c r="A7" s="83" t="s">
        <v>136</v>
      </c>
      <c r="B7" s="89">
        <v>189.35720000000001</v>
      </c>
      <c r="C7" s="83"/>
    </row>
    <row r="8" spans="1:4" ht="22.5" customHeight="1">
      <c r="A8" s="83" t="s">
        <v>137</v>
      </c>
      <c r="B8" s="89">
        <v>8.8580000000000005</v>
      </c>
      <c r="C8" s="83"/>
    </row>
    <row r="9" spans="1:4" ht="22.5" customHeight="1">
      <c r="A9" s="83" t="s">
        <v>138</v>
      </c>
      <c r="B9" s="89">
        <v>123.6968</v>
      </c>
      <c r="C9" s="86"/>
    </row>
    <row r="10" spans="1:4" ht="22.5" customHeight="1">
      <c r="A10" s="83" t="s">
        <v>139</v>
      </c>
      <c r="B10" s="89">
        <v>80.409856000000005</v>
      </c>
      <c r="C10" s="86"/>
    </row>
    <row r="11" spans="1:4" ht="22.5" customHeight="1">
      <c r="A11" s="83" t="s">
        <v>140</v>
      </c>
      <c r="B11" s="90"/>
      <c r="C11" s="86"/>
    </row>
    <row r="12" spans="1:4" ht="22.5" customHeight="1">
      <c r="A12" s="83" t="s">
        <v>141</v>
      </c>
      <c r="B12" s="89">
        <v>32.666504000000003</v>
      </c>
      <c r="C12" s="86"/>
    </row>
    <row r="13" spans="1:4" ht="22.5" customHeight="1">
      <c r="A13" s="83" t="s">
        <v>142</v>
      </c>
      <c r="B13" s="89">
        <v>5.5033440000000002</v>
      </c>
      <c r="C13" s="86"/>
    </row>
    <row r="14" spans="1:4" ht="22.5" customHeight="1">
      <c r="A14" s="83" t="s">
        <v>143</v>
      </c>
      <c r="B14" s="89">
        <v>0.40200000000000002</v>
      </c>
      <c r="C14" s="86"/>
    </row>
    <row r="15" spans="1:4" ht="22.5" customHeight="1">
      <c r="A15" s="83" t="s">
        <v>144</v>
      </c>
      <c r="B15" s="89">
        <v>91.587632999999997</v>
      </c>
      <c r="C15" s="86"/>
    </row>
    <row r="16" spans="1:4" ht="22.5" customHeight="1">
      <c r="A16" s="83" t="s">
        <v>145</v>
      </c>
      <c r="B16" s="89"/>
      <c r="C16" s="86"/>
    </row>
    <row r="17" spans="1:3" ht="22.5" customHeight="1">
      <c r="A17" s="83" t="s">
        <v>146</v>
      </c>
      <c r="B17" s="89">
        <v>33.99</v>
      </c>
      <c r="C17" s="86"/>
    </row>
    <row r="18" spans="1:3" ht="22.5" customHeight="1">
      <c r="A18" s="83" t="s">
        <v>147</v>
      </c>
      <c r="B18" s="89">
        <v>1.55</v>
      </c>
      <c r="C18" s="86"/>
    </row>
    <row r="19" spans="1:3" ht="22.5" customHeight="1">
      <c r="A19" s="83" t="s">
        <v>148</v>
      </c>
      <c r="B19" s="90"/>
      <c r="C19" s="86"/>
    </row>
    <row r="20" spans="1:3" ht="22.5" customHeight="1">
      <c r="A20" s="83" t="s">
        <v>149</v>
      </c>
      <c r="B20" s="90"/>
      <c r="C20" s="86"/>
    </row>
    <row r="21" spans="1:3" ht="22.5" customHeight="1">
      <c r="A21" s="83" t="s">
        <v>150</v>
      </c>
      <c r="B21" s="90"/>
      <c r="C21" s="86"/>
    </row>
    <row r="22" spans="1:3" ht="22.5" customHeight="1">
      <c r="A22" s="83" t="s">
        <v>151</v>
      </c>
      <c r="B22" s="90"/>
      <c r="C22" s="86"/>
    </row>
    <row r="23" spans="1:3" ht="22.5" customHeight="1">
      <c r="A23" s="83" t="s">
        <v>152</v>
      </c>
      <c r="B23" s="89"/>
      <c r="C23" s="86"/>
    </row>
    <row r="24" spans="1:3" ht="22.5" customHeight="1">
      <c r="A24" s="83" t="s">
        <v>153</v>
      </c>
      <c r="B24" s="89"/>
      <c r="C24" s="86"/>
    </row>
    <row r="25" spans="1:3" ht="22.5" customHeight="1">
      <c r="A25" s="83" t="s">
        <v>154</v>
      </c>
      <c r="B25" s="90"/>
      <c r="C25" s="86"/>
    </row>
    <row r="26" spans="1:3" ht="22.5" customHeight="1">
      <c r="A26" s="83" t="s">
        <v>155</v>
      </c>
      <c r="B26" s="90"/>
      <c r="C26" s="86"/>
    </row>
    <row r="27" spans="1:3" ht="22.5" customHeight="1">
      <c r="A27" s="83" t="s">
        <v>156</v>
      </c>
      <c r="B27" s="90"/>
      <c r="C27" s="86"/>
    </row>
    <row r="28" spans="1:3" ht="22.5" customHeight="1">
      <c r="A28" s="83" t="s">
        <v>157</v>
      </c>
      <c r="B28" s="90"/>
      <c r="C28" s="86"/>
    </row>
    <row r="29" spans="1:3" ht="22.5" customHeight="1">
      <c r="A29" s="83" t="s">
        <v>158</v>
      </c>
      <c r="B29" s="89"/>
      <c r="C29" s="86"/>
    </row>
    <row r="30" spans="1:3" ht="22.5" customHeight="1">
      <c r="A30" s="83" t="s">
        <v>159</v>
      </c>
      <c r="B30" s="90"/>
      <c r="C30" s="86"/>
    </row>
    <row r="31" spans="1:3" ht="22.5" customHeight="1">
      <c r="A31" s="83" t="s">
        <v>160</v>
      </c>
      <c r="B31" s="90"/>
      <c r="C31" s="84"/>
    </row>
    <row r="32" spans="1:3" ht="22.5" customHeight="1">
      <c r="A32" s="83" t="s">
        <v>161</v>
      </c>
      <c r="B32" s="90"/>
      <c r="C32" s="85"/>
    </row>
    <row r="33" spans="1:3" ht="22.5" customHeight="1">
      <c r="A33" s="83" t="s">
        <v>162</v>
      </c>
      <c r="B33" s="89"/>
      <c r="C33" s="83"/>
    </row>
    <row r="34" spans="1:3" ht="22.5" customHeight="1">
      <c r="A34" s="83" t="s">
        <v>163</v>
      </c>
      <c r="B34" s="90"/>
      <c r="C34" s="83"/>
    </row>
    <row r="35" spans="1:3" ht="22.5" customHeight="1">
      <c r="A35" s="83" t="s">
        <v>164</v>
      </c>
      <c r="B35" s="90"/>
      <c r="C35" s="83"/>
    </row>
    <row r="36" spans="1:3" ht="22.5" customHeight="1">
      <c r="A36" s="83" t="s">
        <v>165</v>
      </c>
      <c r="B36" s="90"/>
      <c r="C36" s="83"/>
    </row>
    <row r="37" spans="1:3" ht="22.5" customHeight="1">
      <c r="A37" s="83" t="s">
        <v>166</v>
      </c>
      <c r="B37" s="89"/>
      <c r="C37" s="83"/>
    </row>
    <row r="38" spans="1:3" ht="22.5" customHeight="1">
      <c r="A38" s="83" t="s">
        <v>167</v>
      </c>
      <c r="B38" s="90"/>
      <c r="C38" s="83"/>
    </row>
    <row r="39" spans="1:3" ht="22.5" customHeight="1">
      <c r="A39" s="83" t="s">
        <v>168</v>
      </c>
      <c r="B39" s="90"/>
      <c r="C39" s="83"/>
    </row>
    <row r="40" spans="1:3" ht="22.5" customHeight="1">
      <c r="A40" s="83" t="s">
        <v>169</v>
      </c>
      <c r="B40" s="89">
        <v>10.36</v>
      </c>
      <c r="C40" s="83"/>
    </row>
    <row r="41" spans="1:3" ht="22.5" customHeight="1">
      <c r="A41" s="83" t="s">
        <v>170</v>
      </c>
      <c r="B41" s="89"/>
      <c r="C41" s="83"/>
    </row>
    <row r="42" spans="1:3" ht="22.5" customHeight="1">
      <c r="A42" s="83" t="s">
        <v>171</v>
      </c>
      <c r="B42" s="89">
        <v>22.08</v>
      </c>
      <c r="C42" s="83"/>
    </row>
    <row r="43" spans="1:3" ht="22.5" customHeight="1">
      <c r="A43" s="83" t="s">
        <v>172</v>
      </c>
      <c r="B43" s="90"/>
      <c r="C43" s="83"/>
    </row>
    <row r="44" spans="1:3" ht="22.5" customHeight="1">
      <c r="A44" s="87" t="s">
        <v>173</v>
      </c>
      <c r="B44" s="89"/>
      <c r="C44" s="83"/>
    </row>
    <row r="45" spans="1:3" ht="22.5" customHeight="1">
      <c r="A45" s="83" t="s">
        <v>174</v>
      </c>
      <c r="B45" s="89">
        <v>21.76</v>
      </c>
      <c r="C45" s="83"/>
    </row>
    <row r="46" spans="1:3" ht="22.5" customHeight="1">
      <c r="A46" s="83" t="s">
        <v>175</v>
      </c>
      <c r="B46" s="90"/>
      <c r="C46" s="83"/>
    </row>
    <row r="47" spans="1:3" ht="22.5" customHeight="1">
      <c r="A47" s="83" t="s">
        <v>176</v>
      </c>
      <c r="B47" s="89">
        <v>15.57</v>
      </c>
      <c r="C47" s="83"/>
    </row>
    <row r="48" spans="1:3" ht="22.5" customHeight="1">
      <c r="A48" s="83" t="s">
        <v>177</v>
      </c>
      <c r="B48" s="90"/>
      <c r="C48" s="83"/>
    </row>
    <row r="49" spans="1:3" ht="22.5" customHeight="1">
      <c r="A49" s="83" t="s">
        <v>178</v>
      </c>
      <c r="B49" s="90"/>
      <c r="C49" s="83"/>
    </row>
    <row r="50" spans="1:3" ht="22.5" customHeight="1">
      <c r="A50" s="83" t="s">
        <v>179</v>
      </c>
      <c r="B50" s="89">
        <v>6.1920000000000002</v>
      </c>
      <c r="C50" s="83"/>
    </row>
    <row r="51" spans="1:3" ht="22.5" customHeight="1">
      <c r="A51" s="83" t="s">
        <v>180</v>
      </c>
      <c r="B51" s="90"/>
      <c r="C51" s="83"/>
    </row>
    <row r="52" spans="1:3" ht="22.5" customHeight="1">
      <c r="A52" s="83" t="s">
        <v>181</v>
      </c>
      <c r="B52" s="90"/>
      <c r="C52" s="83"/>
    </row>
    <row r="53" spans="1:3" ht="22.5" customHeight="1">
      <c r="A53" s="83" t="s">
        <v>182</v>
      </c>
      <c r="B53" s="90"/>
      <c r="C53" s="83"/>
    </row>
    <row r="54" spans="1:3" ht="22.5" customHeight="1">
      <c r="A54" s="83" t="s">
        <v>183</v>
      </c>
      <c r="B54" s="90"/>
      <c r="C54" s="83"/>
    </row>
    <row r="55" spans="1:3" ht="22.5" customHeight="1">
      <c r="A55" s="83" t="s">
        <v>184</v>
      </c>
      <c r="B55" s="90"/>
      <c r="C55" s="83"/>
    </row>
    <row r="56" spans="1:3" ht="22.5" customHeight="1">
      <c r="A56" s="83" t="s">
        <v>185</v>
      </c>
      <c r="B56" s="89"/>
      <c r="C56" s="83"/>
    </row>
    <row r="57" spans="1:3" ht="22.5" customHeight="1">
      <c r="A57" s="88" t="s">
        <v>129</v>
      </c>
      <c r="B57" s="91">
        <f>B5+B17+B45</f>
        <v>893.42</v>
      </c>
      <c r="C57" s="83"/>
    </row>
  </sheetData>
  <mergeCells count="1">
    <mergeCell ref="A2:C2"/>
  </mergeCells>
  <phoneticPr fontId="16" type="noConversion"/>
  <printOptions horizontalCentered="1"/>
  <pageMargins left="0.59027777777777801" right="0.59027777777777801" top="0.78680555555555598" bottom="0.59027777777777801" header="0.51180555555555596" footer="0.5118055555555559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B12"/>
  <sheetViews>
    <sheetView workbookViewId="0">
      <selection activeCell="B8" sqref="B8"/>
    </sheetView>
  </sheetViews>
  <sheetFormatPr defaultColWidth="9" defaultRowHeight="14.25"/>
  <cols>
    <col min="1" max="1" width="56.875" customWidth="1"/>
    <col min="2" max="2" width="60.375" customWidth="1"/>
  </cols>
  <sheetData>
    <row r="1" spans="1:2" ht="23.25" customHeight="1">
      <c r="A1" s="41" t="s">
        <v>186</v>
      </c>
    </row>
    <row r="2" spans="1:2" ht="19.5" customHeight="1">
      <c r="A2" s="52"/>
      <c r="B2" s="53"/>
    </row>
    <row r="3" spans="1:2" ht="30" customHeight="1">
      <c r="A3" s="92" t="s">
        <v>187</v>
      </c>
      <c r="B3" s="92"/>
    </row>
    <row r="4" spans="1:2" ht="16.5" customHeight="1">
      <c r="A4" s="54"/>
      <c r="B4" s="55" t="s">
        <v>2</v>
      </c>
    </row>
    <row r="5" spans="1:2" ht="38.25" customHeight="1">
      <c r="A5" s="56" t="s">
        <v>5</v>
      </c>
      <c r="B5" s="56" t="s">
        <v>122</v>
      </c>
    </row>
    <row r="6" spans="1:2" ht="38.25" customHeight="1">
      <c r="A6" s="57" t="s">
        <v>188</v>
      </c>
      <c r="B6" s="46">
        <v>5</v>
      </c>
    </row>
    <row r="7" spans="1:2" ht="38.25" customHeight="1">
      <c r="A7" s="46" t="s">
        <v>189</v>
      </c>
      <c r="B7" s="46"/>
    </row>
    <row r="8" spans="1:2" ht="38.25" customHeight="1">
      <c r="A8" s="46" t="s">
        <v>190</v>
      </c>
      <c r="B8" s="46">
        <v>0.6</v>
      </c>
    </row>
    <row r="9" spans="1:2" ht="38.25" customHeight="1">
      <c r="A9" s="58" t="s">
        <v>191</v>
      </c>
      <c r="B9" s="58">
        <v>4.4000000000000004</v>
      </c>
    </row>
    <row r="10" spans="1:2" ht="38.25" customHeight="1">
      <c r="A10" s="59" t="s">
        <v>192</v>
      </c>
      <c r="B10" s="58">
        <v>4.4000000000000004</v>
      </c>
    </row>
    <row r="11" spans="1:2" ht="38.25" customHeight="1">
      <c r="A11" s="60" t="s">
        <v>193</v>
      </c>
      <c r="B11" s="61"/>
    </row>
    <row r="12" spans="1:2" ht="91.5" customHeight="1">
      <c r="A12" s="111" t="s">
        <v>194</v>
      </c>
      <c r="B12" s="111"/>
    </row>
  </sheetData>
  <mergeCells count="2">
    <mergeCell ref="A3:B3"/>
    <mergeCell ref="A12:B12"/>
  </mergeCells>
  <phoneticPr fontId="16" type="noConversion"/>
  <printOptions horizontalCentered="1"/>
  <pageMargins left="0.59027777777777801" right="0.59027777777777801" top="0.78680555555555598" bottom="0.59027777777777801" header="0.51180555555555596" footer="0.51180555555555596"/>
  <pageSetup paperSize="9" orientation="landscape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XEZ17"/>
  <sheetViews>
    <sheetView showGridLines="0" showZeros="0" workbookViewId="0">
      <selection activeCell="A7" sqref="A7:A16"/>
    </sheetView>
  </sheetViews>
  <sheetFormatPr defaultColWidth="6.875" defaultRowHeight="14.25"/>
  <cols>
    <col min="1" max="2" width="38.75" style="35" customWidth="1"/>
    <col min="3" max="3" width="41.625" style="35" customWidth="1"/>
    <col min="4" max="7" width="9.875" style="35" customWidth="1"/>
    <col min="8" max="16380" width="6.875" style="35"/>
  </cols>
  <sheetData>
    <row r="1" spans="1:7" ht="16.5" customHeight="1">
      <c r="A1" s="25" t="s">
        <v>195</v>
      </c>
      <c r="B1" s="26"/>
      <c r="C1" s="26"/>
      <c r="D1" s="26"/>
      <c r="E1" s="26"/>
      <c r="F1" s="39"/>
      <c r="G1" s="39"/>
    </row>
    <row r="2" spans="1:7" ht="16.5" customHeight="1">
      <c r="A2" s="26"/>
      <c r="B2" s="26"/>
      <c r="C2" s="26"/>
      <c r="D2" s="26"/>
      <c r="E2" s="26"/>
      <c r="F2" s="39"/>
      <c r="G2" s="39"/>
    </row>
    <row r="3" spans="1:7" ht="29.25" customHeight="1">
      <c r="A3" s="102" t="s">
        <v>196</v>
      </c>
      <c r="B3" s="102"/>
      <c r="C3" s="102"/>
      <c r="D3" s="49"/>
      <c r="E3" s="49"/>
      <c r="F3" s="49"/>
      <c r="G3" s="49"/>
    </row>
    <row r="4" spans="1:7" ht="26.25" customHeight="1">
      <c r="A4" s="41"/>
      <c r="B4" s="41"/>
      <c r="C4" s="50" t="s">
        <v>2</v>
      </c>
      <c r="D4" s="41"/>
      <c r="E4" s="41"/>
      <c r="F4" s="112"/>
      <c r="G4" s="112"/>
    </row>
    <row r="5" spans="1:7" ht="29.1" customHeight="1">
      <c r="A5" s="94" t="s">
        <v>40</v>
      </c>
      <c r="B5" s="94"/>
      <c r="C5" s="105" t="s">
        <v>197</v>
      </c>
    </row>
    <row r="6" spans="1:7" ht="29.1" customHeight="1">
      <c r="A6" s="42" t="s">
        <v>45</v>
      </c>
      <c r="B6" s="42" t="s">
        <v>46</v>
      </c>
      <c r="C6" s="105"/>
    </row>
    <row r="7" spans="1:7" ht="29.1" customHeight="1">
      <c r="A7" s="43"/>
      <c r="C7" s="47"/>
    </row>
    <row r="8" spans="1:7" ht="29.1" customHeight="1">
      <c r="A8" s="43"/>
      <c r="B8" s="44"/>
      <c r="C8" s="47"/>
    </row>
    <row r="9" spans="1:7" ht="29.1" customHeight="1">
      <c r="A9" s="43"/>
      <c r="B9" s="44"/>
      <c r="C9" s="47"/>
    </row>
    <row r="10" spans="1:7" ht="29.1" customHeight="1">
      <c r="A10" s="43"/>
      <c r="B10" s="44"/>
      <c r="C10" s="47"/>
    </row>
    <row r="11" spans="1:7" ht="29.1" customHeight="1">
      <c r="A11" s="43"/>
      <c r="B11" s="44"/>
      <c r="C11" s="47"/>
    </row>
    <row r="12" spans="1:7" ht="29.1" customHeight="1">
      <c r="A12" s="43"/>
      <c r="B12" s="45"/>
      <c r="C12" s="48"/>
    </row>
    <row r="13" spans="1:7" ht="29.1" customHeight="1">
      <c r="A13" s="43"/>
      <c r="B13" s="46"/>
      <c r="C13" s="46"/>
    </row>
    <row r="14" spans="1:7" ht="29.1" customHeight="1">
      <c r="A14" s="43"/>
      <c r="B14" s="44"/>
      <c r="C14" s="46"/>
    </row>
    <row r="15" spans="1:7" ht="29.1" customHeight="1">
      <c r="A15" s="43"/>
      <c r="B15" s="44"/>
      <c r="C15" s="46"/>
    </row>
    <row r="16" spans="1:7" ht="29.1" customHeight="1">
      <c r="A16" s="43"/>
      <c r="B16" s="44"/>
      <c r="C16" s="46"/>
    </row>
    <row r="17" spans="1:3" ht="29.1" customHeight="1">
      <c r="A17" s="103" t="s">
        <v>109</v>
      </c>
      <c r="B17" s="104"/>
      <c r="C17" s="46"/>
    </row>
  </sheetData>
  <mergeCells count="5">
    <mergeCell ref="A3:C3"/>
    <mergeCell ref="F4:G4"/>
    <mergeCell ref="A5:B5"/>
    <mergeCell ref="A17:B17"/>
    <mergeCell ref="C5:C6"/>
  </mergeCells>
  <phoneticPr fontId="16" type="noConversion"/>
  <printOptions horizontalCentered="1"/>
  <pageMargins left="0.59027777777777801" right="0.59027777777777801" top="0.78680555555555598" bottom="0.59027777777777801" header="0.51180555555555596" footer="0.51180555555555596"/>
  <pageSetup paperSize="9" fitToHeight="5" orientation="landscape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7"/>
  <sheetViews>
    <sheetView showGridLines="0" showZeros="0" workbookViewId="0">
      <selection activeCell="A7" sqref="A7:A16"/>
    </sheetView>
  </sheetViews>
  <sheetFormatPr defaultColWidth="6.875" defaultRowHeight="11.25"/>
  <cols>
    <col min="1" max="1" width="18.125" style="35" customWidth="1"/>
    <col min="2" max="2" width="15.375" style="35" customWidth="1"/>
    <col min="3" max="11" width="9.875" style="35" customWidth="1"/>
    <col min="12" max="16384" width="6.875" style="35"/>
  </cols>
  <sheetData>
    <row r="1" spans="1:11" ht="16.5" customHeight="1">
      <c r="A1" s="25" t="s">
        <v>198</v>
      </c>
      <c r="B1" s="26"/>
      <c r="C1" s="26"/>
      <c r="D1" s="26"/>
      <c r="E1" s="26"/>
      <c r="F1" s="26"/>
      <c r="G1" s="26"/>
      <c r="H1" s="26"/>
      <c r="I1" s="26"/>
      <c r="J1" s="39"/>
      <c r="K1" s="39"/>
    </row>
    <row r="2" spans="1:11" ht="16.5" customHeight="1">
      <c r="A2" s="26"/>
      <c r="B2" s="26"/>
      <c r="C2" s="26"/>
      <c r="D2" s="26"/>
      <c r="E2" s="26"/>
      <c r="F2" s="26"/>
      <c r="G2" s="26"/>
      <c r="H2" s="26"/>
      <c r="I2" s="26"/>
      <c r="J2" s="39"/>
      <c r="K2" s="39"/>
    </row>
    <row r="3" spans="1:11" ht="29.25" customHeight="1">
      <c r="A3" s="102" t="s">
        <v>199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1" ht="26.25" customHeight="1">
      <c r="A4" s="41"/>
      <c r="B4" s="41"/>
      <c r="C4" s="41"/>
      <c r="D4" s="41"/>
      <c r="E4" s="41"/>
      <c r="F4" s="41"/>
      <c r="G4" s="41"/>
      <c r="H4" s="41"/>
      <c r="I4" s="41"/>
      <c r="J4" s="109" t="s">
        <v>2</v>
      </c>
      <c r="K4" s="109"/>
    </row>
    <row r="5" spans="1:11" ht="26.25" customHeight="1">
      <c r="A5" s="94" t="s">
        <v>40</v>
      </c>
      <c r="B5" s="94"/>
      <c r="C5" s="94" t="s">
        <v>121</v>
      </c>
      <c r="D5" s="94"/>
      <c r="E5" s="94"/>
      <c r="F5" s="94" t="s">
        <v>122</v>
      </c>
      <c r="G5" s="94"/>
      <c r="H5" s="94"/>
      <c r="I5" s="94" t="s">
        <v>200</v>
      </c>
      <c r="J5" s="94"/>
      <c r="K5" s="94"/>
    </row>
    <row r="6" spans="1:11" s="40" customFormat="1" ht="27.75" customHeight="1">
      <c r="A6" s="42" t="s">
        <v>45</v>
      </c>
      <c r="B6" s="42" t="s">
        <v>46</v>
      </c>
      <c r="C6" s="42" t="s">
        <v>124</v>
      </c>
      <c r="D6" s="42" t="s">
        <v>112</v>
      </c>
      <c r="E6" s="42" t="s">
        <v>113</v>
      </c>
      <c r="F6" s="42" t="s">
        <v>124</v>
      </c>
      <c r="G6" s="42" t="s">
        <v>112</v>
      </c>
      <c r="H6" s="42" t="s">
        <v>113</v>
      </c>
      <c r="I6" s="42" t="s">
        <v>124</v>
      </c>
      <c r="J6" s="42" t="s">
        <v>112</v>
      </c>
      <c r="K6" s="42" t="s">
        <v>113</v>
      </c>
    </row>
    <row r="7" spans="1:11" s="40" customFormat="1" ht="30" customHeight="1">
      <c r="A7" s="43"/>
      <c r="B7" s="44"/>
      <c r="C7" s="44"/>
      <c r="D7" s="44"/>
      <c r="E7" s="44"/>
      <c r="F7" s="44"/>
      <c r="G7" s="44"/>
      <c r="H7" s="44"/>
      <c r="I7" s="44"/>
      <c r="J7" s="47"/>
      <c r="K7" s="47"/>
    </row>
    <row r="8" spans="1:11" s="40" customFormat="1" ht="30" customHeight="1">
      <c r="A8" s="43"/>
      <c r="B8" s="44"/>
      <c r="C8" s="44"/>
      <c r="D8" s="44"/>
      <c r="E8" s="44"/>
      <c r="F8" s="44"/>
      <c r="G8" s="44"/>
      <c r="H8" s="44"/>
      <c r="I8" s="44"/>
      <c r="J8" s="47"/>
      <c r="K8" s="47"/>
    </row>
    <row r="9" spans="1:11" s="40" customFormat="1" ht="30" customHeight="1">
      <c r="A9" s="43"/>
      <c r="B9" s="44"/>
      <c r="C9" s="44"/>
      <c r="D9" s="44"/>
      <c r="E9" s="44"/>
      <c r="F9" s="44"/>
      <c r="G9" s="44"/>
      <c r="H9" s="44"/>
      <c r="I9" s="44"/>
      <c r="J9" s="47"/>
      <c r="K9" s="47"/>
    </row>
    <row r="10" spans="1:11" s="40" customFormat="1" ht="30" customHeight="1">
      <c r="A10" s="43"/>
      <c r="B10" s="44"/>
      <c r="C10" s="44"/>
      <c r="D10" s="44"/>
      <c r="E10" s="44"/>
      <c r="F10" s="44"/>
      <c r="G10" s="44"/>
      <c r="H10" s="44"/>
      <c r="I10" s="44"/>
      <c r="J10" s="47"/>
      <c r="K10" s="47"/>
    </row>
    <row r="11" spans="1:11" customFormat="1" ht="30" customHeight="1">
      <c r="A11" s="43"/>
      <c r="B11" s="45"/>
      <c r="C11" s="45"/>
      <c r="D11" s="45"/>
      <c r="E11" s="45"/>
      <c r="F11" s="45"/>
      <c r="G11" s="45"/>
      <c r="H11" s="45"/>
      <c r="I11" s="45"/>
      <c r="J11" s="48"/>
      <c r="K11" s="48"/>
    </row>
    <row r="12" spans="1:11" customFormat="1" ht="30" customHeight="1">
      <c r="A12" s="43"/>
      <c r="B12" s="46"/>
      <c r="C12" s="46"/>
      <c r="D12" s="46"/>
      <c r="E12" s="46"/>
      <c r="F12" s="46"/>
      <c r="G12" s="46"/>
      <c r="H12" s="46"/>
      <c r="I12" s="46"/>
      <c r="J12" s="46"/>
      <c r="K12" s="46"/>
    </row>
    <row r="13" spans="1:11" customFormat="1" ht="30" customHeight="1">
      <c r="A13" s="43"/>
      <c r="B13" s="44"/>
      <c r="C13" s="44"/>
      <c r="D13" s="44"/>
      <c r="E13" s="44"/>
      <c r="F13" s="44"/>
      <c r="G13" s="44"/>
      <c r="H13" s="44"/>
      <c r="I13" s="44"/>
      <c r="J13" s="46"/>
      <c r="K13" s="46"/>
    </row>
    <row r="14" spans="1:11" ht="30" customHeight="1">
      <c r="A14" s="43"/>
      <c r="B14" s="46"/>
      <c r="C14" s="46"/>
      <c r="D14" s="46"/>
      <c r="E14" s="46"/>
      <c r="F14" s="46"/>
      <c r="G14" s="46"/>
      <c r="H14" s="46"/>
      <c r="I14" s="44"/>
      <c r="J14" s="46"/>
      <c r="K14" s="46"/>
    </row>
    <row r="15" spans="1:11" ht="30" customHeight="1">
      <c r="A15" s="43"/>
      <c r="B15" s="44"/>
      <c r="C15" s="44"/>
      <c r="D15" s="44"/>
      <c r="E15" s="44"/>
      <c r="F15" s="44"/>
      <c r="G15" s="44"/>
      <c r="H15" s="44"/>
      <c r="I15" s="44"/>
      <c r="J15" s="46"/>
      <c r="K15" s="46"/>
    </row>
    <row r="16" spans="1:11" ht="30" customHeight="1">
      <c r="A16" s="43"/>
      <c r="B16" s="44"/>
      <c r="C16" s="44"/>
      <c r="D16" s="44"/>
      <c r="E16" s="44"/>
      <c r="F16" s="44"/>
      <c r="G16" s="44"/>
      <c r="H16" s="44"/>
      <c r="I16" s="44"/>
      <c r="J16" s="46"/>
      <c r="K16" s="46"/>
    </row>
    <row r="17" spans="1:11" ht="30" customHeight="1">
      <c r="A17" s="103" t="s">
        <v>109</v>
      </c>
      <c r="B17" s="104"/>
      <c r="C17" s="44"/>
      <c r="D17" s="44"/>
      <c r="E17" s="44"/>
      <c r="F17" s="44"/>
      <c r="G17" s="44"/>
      <c r="H17" s="44"/>
      <c r="I17" s="44"/>
      <c r="J17" s="46"/>
      <c r="K17" s="46"/>
    </row>
  </sheetData>
  <mergeCells count="7">
    <mergeCell ref="A17:B17"/>
    <mergeCell ref="A3:K3"/>
    <mergeCell ref="J4:K4"/>
    <mergeCell ref="A5:B5"/>
    <mergeCell ref="C5:E5"/>
    <mergeCell ref="F5:H5"/>
    <mergeCell ref="I5:K5"/>
  </mergeCells>
  <phoneticPr fontId="16" type="noConversion"/>
  <printOptions horizontalCentered="1"/>
  <pageMargins left="0.59027777777777801" right="0.59027777777777801" top="0.78680555555555598" bottom="0.59027777777777801" header="0.51180555555555596" footer="0.51180555555555596"/>
  <pageSetup paperSize="9" fitToHeight="5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4</vt:i4>
      </vt:variant>
    </vt:vector>
  </HeadingPairs>
  <TitlesOfParts>
    <vt:vector size="18" baseType="lpstr">
      <vt:lpstr>1、2022年部门收支总表</vt:lpstr>
      <vt:lpstr>2、2022年部门收入总表</vt:lpstr>
      <vt:lpstr>3、2022年部门支出总表</vt:lpstr>
      <vt:lpstr>4、2022年财政拨款收支总表</vt:lpstr>
      <vt:lpstr>5、2022年一般公共预算支出表</vt:lpstr>
      <vt:lpstr>6、2022年一般公共预算基本支出经济科目表</vt:lpstr>
      <vt:lpstr>7、2022年一般公共预算“三公”经费支出表</vt:lpstr>
      <vt:lpstr>8、2022年政府性基金预算收入表 </vt:lpstr>
      <vt:lpstr>9、2022年政府性基金预算支出表</vt:lpstr>
      <vt:lpstr>10、国有资本经营预算收支预算表</vt:lpstr>
      <vt:lpstr>11、2022年一般公共预算重点项目绩效目标表</vt:lpstr>
      <vt:lpstr>12、2022年政府采购预算表</vt:lpstr>
      <vt:lpstr>13、2022年政府购买服务支出预算表</vt:lpstr>
      <vt:lpstr>Sheet1</vt:lpstr>
      <vt:lpstr>'8、2022年政府性基金预算收入表 '!Print_Area</vt:lpstr>
      <vt:lpstr>'1、2022年部门收支总表'!Print_Titles</vt:lpstr>
      <vt:lpstr>'4、2022年财政拨款收支总表'!Print_Titles</vt:lpstr>
      <vt:lpstr>'6、2022年一般公共预算基本支出经济科目表'!Print_Titles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微软用户</cp:lastModifiedBy>
  <cp:lastPrinted>2019-03-08T08:00:00Z</cp:lastPrinted>
  <dcterms:created xsi:type="dcterms:W3CDTF">1996-12-17T01:32:00Z</dcterms:created>
  <dcterms:modified xsi:type="dcterms:W3CDTF">2022-04-18T05:31:28Z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976C2B26E8D4428AA749694CC052DFFF</vt:lpwstr>
  </property>
</Properties>
</file>