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82" firstSheet="7" activeTab="12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  <definedName name="_xlnm._FilterDatabase" localSheetId="10" hidden="1">'11、2022年一般公共预算重点项目绩效目标表'!$A$5:$H$26</definedName>
  </definedNames>
  <calcPr calcId="144525"/>
</workbook>
</file>

<file path=xl/sharedStrings.xml><?xml version="1.0" encoding="utf-8"?>
<sst xmlns="http://schemas.openxmlformats.org/spreadsheetml/2006/main" count="559" uniqueCount="255">
  <si>
    <t>表1</t>
  </si>
  <si>
    <t>孝义市振兴街道办事处2022年部门收支总表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</si>
  <si>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</si>
  <si>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</si>
  <si>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</si>
  <si>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</si>
  <si>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</si>
  <si>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</si>
  <si>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</si>
  <si>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</si>
  <si>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</si>
  <si>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</si>
  <si>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</si>
  <si>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</si>
  <si>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</si>
  <si>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</si>
  <si>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</si>
  <si>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</si>
  <si>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</si>
  <si>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</si>
  <si>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</si>
  <si>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</si>
  <si>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</si>
  <si>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</si>
  <si>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</si>
  <si>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</si>
  <si>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</si>
  <si>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</si>
  <si>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</si>
  <si>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</si>
  <si>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</si>
  <si>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</si>
  <si>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</si>
  <si>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</si>
  <si>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</si>
  <si>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</si>
  <si>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</si>
  <si>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</si>
  <si>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</si>
  <si>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孝义市振兴街道办事处2022年部门收入总表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</si>
  <si>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</si>
  <si>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</si>
  <si>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</si>
  <si>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</si>
  <si>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</si>
  <si>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</si>
  <si>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</si>
  <si>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</si>
  <si>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</si>
  <si>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t>　20103</t>
  </si>
  <si>
    <t>　政府办公厅（室）及相关机构事务</t>
  </si>
  <si>
    <t>　　2010301</t>
  </si>
  <si>
    <t>　　行政运行</t>
  </si>
  <si>
    <t>　　2010350</t>
  </si>
  <si>
    <t>　　事业运行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</si>
  <si>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</si>
  <si>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</si>
  <si>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</si>
  <si>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</si>
  <si>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</si>
  <si>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</si>
  <si>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20811</t>
  </si>
  <si>
    <t>　残疾人事业</t>
  </si>
  <si>
    <t>　　2081107</t>
  </si>
  <si>
    <t>　　残疾人生活和护理补贴</t>
  </si>
  <si>
    <t>210</t>
  </si>
  <si>
    <t>卫生健康支出</t>
  </si>
  <si>
    <t>　21007</t>
  </si>
  <si>
    <t>　计划生育事务</t>
  </si>
  <si>
    <t>　　2100799</t>
  </si>
  <si>
    <t>　　其他计划生育事务支出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</si>
  <si>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</si>
  <si>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</si>
  <si>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</si>
  <si>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</si>
  <si>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</si>
  <si>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</si>
  <si>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</si>
  <si>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</si>
  <si>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212</t>
  </si>
  <si>
    <t>城乡社区支出</t>
  </si>
  <si>
    <t>　21201</t>
  </si>
  <si>
    <t>　城乡社区管理事务</t>
  </si>
  <si>
    <t>　　2120199</t>
  </si>
  <si>
    <t>　　其他城乡社区管理事务支出</t>
  </si>
  <si>
    <t>　21203</t>
  </si>
  <si>
    <t>　城乡社区公共设施</t>
  </si>
  <si>
    <t>　　2120399</t>
  </si>
  <si>
    <t>　　其他城乡社区公共设施支出</t>
  </si>
  <si>
    <t>213</t>
  </si>
  <si>
    <t>农林水支出</t>
  </si>
  <si>
    <t>　21307</t>
  </si>
  <si>
    <t>　农村综合改革</t>
  </si>
  <si>
    <t>　　2130705</t>
  </si>
  <si>
    <t>　　对村民委员会和村党支部的补助</t>
  </si>
  <si>
    <t>216</t>
  </si>
  <si>
    <t>商业服务业等支出</t>
  </si>
  <si>
    <t>　21602</t>
  </si>
  <si>
    <t>　商业流通事务</t>
  </si>
  <si>
    <t>　　2160299</t>
  </si>
  <si>
    <t>　　其他商业流通事务支出</t>
  </si>
  <si>
    <t>221</t>
  </si>
  <si>
    <t>住房保障支出</t>
  </si>
  <si>
    <t>　22102</t>
  </si>
  <si>
    <t>　住房改革支出</t>
  </si>
  <si>
    <t>　　2210201</t>
  </si>
  <si>
    <t>　　住房公积金</t>
  </si>
  <si>
    <t>合      计</t>
  </si>
  <si>
    <t>表3</t>
  </si>
  <si>
    <t>孝义市振兴街道办事处2022年部门支出总表</t>
  </si>
  <si>
    <t>基本支出</t>
  </si>
  <si>
    <t>项目支出</t>
  </si>
  <si>
    <t>表4</t>
  </si>
  <si>
    <t>孝义市振兴街道办事处2022年财政拨款收支总表</t>
  </si>
  <si>
    <t>小计</t>
  </si>
  <si>
    <t>政府性基金预算</t>
  </si>
  <si>
    <t>十五、资源勘探信息等支出</t>
  </si>
  <si>
    <t>表5</t>
  </si>
  <si>
    <t>孝义市振兴街道办事处2022年一般公共预算支出表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</si>
  <si>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</si>
  <si>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</si>
  <si>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</si>
  <si>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</si>
  <si>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</si>
  <si>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</si>
  <si>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孝义市振兴街道办事处2022年一般公共预算基本支出经济科目表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</si>
  <si>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</si>
  <si>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</si>
  <si>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</si>
  <si>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</si>
  <si>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</si>
  <si>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</si>
  <si>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</si>
  <si>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</si>
  <si>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</si>
  <si>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</si>
  <si>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</si>
  <si>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</si>
  <si>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</si>
  <si>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</si>
  <si>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福利费</t>
  </si>
  <si>
    <t xml:space="preserve">    其他交通费用</t>
  </si>
  <si>
    <t>三、对个人和家庭的补助</t>
  </si>
  <si>
    <t xml:space="preserve">    退休费</t>
  </si>
  <si>
    <t xml:space="preserve">    生活补助</t>
  </si>
  <si>
    <t>表7</t>
  </si>
  <si>
    <t>孝义市振兴街道办事处2022年一般公共预算“三公”经费支出情况统计表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</si>
  <si>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</si>
  <si>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</si>
  <si>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</si>
  <si>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</si>
  <si>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</si>
  <si>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</si>
  <si>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</si>
  <si>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</si>
  <si>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孝义市振兴街道办事处2022年政府性基金预算收入表</t>
  </si>
  <si>
    <t>政府性基金预算收入</t>
  </si>
  <si>
    <t>表9</t>
  </si>
  <si>
    <t>孝义市振兴街道办事处2022年政府性基金预算支出表</t>
  </si>
  <si>
    <t>2022年预算比2021年预算数增减</t>
  </si>
  <si>
    <t>表10</t>
  </si>
  <si>
    <t>孝义市振兴街道办事处2022年国有资本经营预算收支预算表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</si>
  <si>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</si>
  <si>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</si>
  <si>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</si>
  <si>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</si>
  <si>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孝义市振兴街道办事处2022年一般公共预算重点项目绩效目标表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</si>
  <si>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</si>
  <si>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</si>
  <si>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</si>
  <si>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</si>
  <si>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</si>
  <si>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</si>
  <si>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</si>
  <si>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</si>
  <si>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</si>
  <si>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</si>
  <si>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办公设备采购(工作补助资金)</t>
  </si>
  <si>
    <t>行政运行</t>
  </si>
  <si>
    <t>2010301</t>
  </si>
  <si>
    <t>保障工程顺利进行</t>
  </si>
  <si>
    <t>城排渠清污工程</t>
  </si>
  <si>
    <t>其他城乡社区管理事务支出</t>
  </si>
  <si>
    <t>临县第一书记工作经费</t>
  </si>
  <si>
    <t>人大工作经费</t>
  </si>
  <si>
    <t>退役军人服务站保障经费</t>
  </si>
  <si>
    <t>事业运行</t>
  </si>
  <si>
    <t>2010350</t>
  </si>
  <si>
    <t>振兴社区工作经费</t>
  </si>
  <si>
    <t>其他城乡社区公共设施支出</t>
  </si>
  <si>
    <t>2120399</t>
  </si>
  <si>
    <t>印刷费(工作补助资金)</t>
  </si>
  <si>
    <t>其他业务经费(工作补助经费)</t>
  </si>
  <si>
    <t>食堂补助</t>
  </si>
  <si>
    <t>文化辅导员</t>
  </si>
  <si>
    <t>临县第一书记生活补助</t>
  </si>
  <si>
    <t>村级纪检监督员补助</t>
  </si>
  <si>
    <t>临时工工资</t>
  </si>
  <si>
    <t>东街小学购置黑板旗杆等费用</t>
  </si>
  <si>
    <t>道路转移支付</t>
  </si>
  <si>
    <t>村级转移支付</t>
  </si>
  <si>
    <t>对村民委员会和村党支部的补助</t>
  </si>
  <si>
    <t>2130705</t>
  </si>
  <si>
    <t>二到六类残疾人生活补贴</t>
  </si>
  <si>
    <t>残疾人生活和护理补贴</t>
  </si>
  <si>
    <t>参战退役士兵补助</t>
  </si>
  <si>
    <t>计生转移支付</t>
  </si>
  <si>
    <t>其他计划生育事务支出</t>
  </si>
  <si>
    <t>2100799</t>
  </si>
  <si>
    <t>困难群众领取“爱心消费券”资金</t>
  </si>
  <si>
    <t>其他商业流通事务指出</t>
  </si>
  <si>
    <t>2160299</t>
  </si>
  <si>
    <t>表12</t>
  </si>
  <si>
    <t>孝义市振兴街道办事处2022年政府采购预算表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</si>
  <si>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</si>
  <si>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</si>
  <si>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</si>
  <si>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</si>
  <si>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</si>
  <si>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</si>
  <si>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</si>
  <si>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</si>
  <si>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</si>
  <si>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</si>
  <si>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</si>
  <si>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</si>
  <si>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</si>
  <si>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</si>
  <si>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</si>
  <si>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办公桌</t>
  </si>
  <si>
    <t>支</t>
  </si>
  <si>
    <t>办公椅</t>
  </si>
  <si>
    <t>椅子</t>
  </si>
  <si>
    <t>100</t>
  </si>
  <si>
    <t>文件柜</t>
  </si>
  <si>
    <t>个</t>
  </si>
  <si>
    <t>15</t>
  </si>
  <si>
    <t>台式电脑</t>
  </si>
  <si>
    <t>台</t>
  </si>
  <si>
    <t>8</t>
  </si>
  <si>
    <t>笔记本电脑</t>
  </si>
  <si>
    <t>2</t>
  </si>
  <si>
    <t>激光打印机</t>
  </si>
  <si>
    <t>5</t>
  </si>
  <si>
    <t>速印机</t>
  </si>
  <si>
    <t>1</t>
  </si>
  <si>
    <t>碎纸机</t>
  </si>
  <si>
    <t>空调</t>
  </si>
  <si>
    <t>3</t>
  </si>
  <si>
    <t>表13</t>
  </si>
  <si>
    <t>孝义市振兴街道办事处2022年政府购买服务支出预算表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</si>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</sst>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21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1" borderId="1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17" borderId="19" applyNumberFormat="0" applyAlignment="0" applyProtection="0">
      <alignment vertical="center"/>
    </xf>
    <xf numFmtId="0" fontId="32" fillId="17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 applyProtection="0"/>
  </cellStyleXfs>
  <cellXfs count="16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/>
    </xf>
    <xf numFmtId="178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49" fontId="6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/>
    </xf>
    <xf numFmtId="49" fontId="0" fillId="0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0" xfId="0" applyNumberFormat="1" applyFont="1" applyFill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left"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horizontal="left" vertical="center"/>
      <protection locked="0"/>
    </xf>
    <xf numFmtId="178" fontId="0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0" fillId="0" borderId="2" xfId="0" applyFont="1" applyFill="1" applyBorder="1" applyProtection="1"/>
    <xf numFmtId="0" fontId="0" fillId="0" borderId="2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/>
    </xf>
    <xf numFmtId="0" fontId="3" fillId="0" borderId="0" xfId="0" applyFont="1" applyProtection="1"/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176" fontId="0" fillId="0" borderId="12" xfId="0" applyNumberFormat="1" applyFont="1" applyBorder="1" applyAlignment="1" applyProtection="1">
      <alignment vertical="center"/>
    </xf>
    <xf numFmtId="0" fontId="14" fillId="0" borderId="13" xfId="0" applyFont="1" applyBorder="1" applyAlignment="1" applyProtection="1">
      <alignment horizontal="left" vertical="center" wrapText="1"/>
    </xf>
    <xf numFmtId="176" fontId="0" fillId="0" borderId="0" xfId="0" applyNumberFormat="1" applyProtection="1"/>
    <xf numFmtId="0" fontId="0" fillId="0" borderId="0" xfId="0" applyFont="1" applyBorder="1" applyProtection="1"/>
    <xf numFmtId="176" fontId="0" fillId="0" borderId="0" xfId="0" applyNumberForma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176" fontId="6" fillId="0" borderId="0" xfId="0" applyNumberFormat="1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176" fontId="0" fillId="0" borderId="2" xfId="0" applyNumberFormat="1" applyFont="1" applyBorder="1" applyAlignment="1" applyProtection="1">
      <alignment horizontal="center"/>
    </xf>
    <xf numFmtId="0" fontId="0" fillId="0" borderId="2" xfId="0" applyFont="1" applyBorder="1" applyProtection="1"/>
    <xf numFmtId="176" fontId="13" fillId="0" borderId="2" xfId="0" applyNumberFormat="1" applyFont="1" applyBorder="1" applyProtection="1"/>
    <xf numFmtId="176" fontId="14" fillId="0" borderId="9" xfId="0" applyNumberFormat="1" applyFont="1" applyFill="1" applyBorder="1" applyAlignment="1" applyProtection="1">
      <alignment horizontal="right" vertical="center"/>
    </xf>
    <xf numFmtId="179" fontId="14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/>
    </xf>
    <xf numFmtId="178" fontId="0" fillId="0" borderId="0" xfId="0" applyNumberFormat="1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horizontal="left" vertical="center"/>
    </xf>
    <xf numFmtId="178" fontId="13" fillId="0" borderId="4" xfId="0" applyNumberFormat="1" applyFont="1" applyBorder="1" applyAlignment="1" applyProtection="1">
      <alignment horizontal="center" vertical="center"/>
      <protection locked="0"/>
    </xf>
    <xf numFmtId="178" fontId="13" fillId="0" borderId="7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13" fillId="0" borderId="2" xfId="0" applyNumberFormat="1" applyFont="1" applyBorder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horizontal="left" vertical="center"/>
    </xf>
    <xf numFmtId="176" fontId="0" fillId="0" borderId="1" xfId="0" applyNumberFormat="1" applyFont="1" applyBorder="1" applyAlignment="1" applyProtection="1">
      <alignment horizontal="right" vertical="center"/>
    </xf>
    <xf numFmtId="49" fontId="0" fillId="0" borderId="4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6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76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zoomScale="90" zoomScaleNormal="90" topLeftCell="A6" workbookViewId="0">
      <selection activeCell="G8" sqref="G8"/>
    </sheetView>
  </sheetViews>
  <sheetFormatPr defaultColWidth="6.875" defaultRowHeight="11.25" outlineLevelCol="7"/>
  <cols>
    <col min="1" max="1" width="33" style="73" customWidth="1"/>
    <col min="2" max="2" width="9.25" style="73" customWidth="1"/>
    <col min="3" max="3" width="8.375" style="73" customWidth="1"/>
    <col min="4" max="4" width="12.75" style="73" customWidth="1"/>
    <col min="5" max="5" width="34.125" style="73" customWidth="1"/>
    <col min="6" max="7" width="10.25" style="73" customWidth="1"/>
    <col min="8" max="8" width="20" style="73" customWidth="1"/>
    <col min="9" max="16384" width="6.875" style="73"/>
  </cols>
  <sheetData>
    <row r="1" ht="16.5" customHeight="1" spans="1:8">
      <c r="A1" s="85" t="s">
        <v>0</v>
      </c>
      <c r="B1" s="85"/>
      <c r="C1" s="85"/>
      <c r="D1" s="140"/>
      <c r="E1" s="140"/>
      <c r="F1" s="140"/>
      <c r="G1" s="140"/>
      <c r="H1" s="141"/>
    </row>
    <row r="2" ht="18.75" customHeight="1" spans="1:8">
      <c r="A2" s="142"/>
      <c r="B2" s="142"/>
      <c r="C2" s="142"/>
      <c r="D2" s="140"/>
      <c r="E2" s="140"/>
      <c r="F2" s="140"/>
      <c r="G2" s="140"/>
      <c r="H2" s="141"/>
    </row>
    <row r="3" ht="21" customHeight="1" spans="1:8">
      <c r="A3" s="101" t="s">
        <v>1</v>
      </c>
      <c r="B3" s="101"/>
      <c r="C3" s="101"/>
      <c r="D3" s="101"/>
      <c r="E3" s="101"/>
      <c r="F3" s="101"/>
      <c r="G3" s="101"/>
      <c r="H3" s="101"/>
    </row>
    <row r="4" ht="14.25" customHeight="1" spans="1:8">
      <c r="A4" s="143"/>
      <c r="B4" s="143"/>
      <c r="C4" s="143"/>
      <c r="D4" s="143"/>
      <c r="E4" s="143"/>
      <c r="F4" s="143"/>
      <c r="G4" s="143"/>
      <c r="H4" s="103" t="s">
        <v>2</v>
      </c>
    </row>
    <row r="5" ht="24" customHeight="1" spans="1:8">
      <c r="A5" s="162" t="s">
        <v>3</v>
      </c>
      <c r="B5" s="86"/>
      <c r="C5" s="86"/>
      <c r="D5" s="86"/>
      <c r="E5" s="162" t="s">
        <v>4</v>
      </c>
      <c r="F5" s="86"/>
      <c r="G5" s="86"/>
      <c r="H5" s="86"/>
    </row>
    <row r="6" ht="24" customHeight="1" spans="1:8">
      <c r="A6" s="163" t="s">
        <v>5</v>
      </c>
      <c r="B6" s="158" t="s">
        <v>6</v>
      </c>
      <c r="C6" s="159"/>
      <c r="D6" s="160"/>
      <c r="E6" s="154" t="s">
        <v>7</v>
      </c>
      <c r="F6" s="158" t="s">
        <v>6</v>
      </c>
      <c r="G6" s="159"/>
      <c r="H6" s="160"/>
    </row>
    <row r="7" ht="48.75" customHeight="1" spans="1:8">
      <c r="A7" s="149"/>
      <c r="B7" s="98" t="s">
        <v>8</v>
      </c>
      <c r="C7" s="98" t="s">
        <v>9</v>
      </c>
      <c r="D7" s="98" t="s">
        <v>10</v>
      </c>
      <c r="E7" s="155"/>
      <c r="F7" s="98" t="s">
        <v>8</v>
      </c>
      <c r="G7" s="98" t="s">
        <v>9</v>
      </c>
      <c r="H7" s="98" t="s">
        <v>10</v>
      </c>
    </row>
    <row r="8" ht="24" customHeight="1" spans="1:8">
      <c r="A8" s="90" t="s">
        <v>11</v>
      </c>
      <c r="B8" s="106">
        <v>986.21</v>
      </c>
      <c r="C8" s="106">
        <v>884.841067</v>
      </c>
      <c r="D8" s="138">
        <f>(C8-B8)/B8*100</f>
        <v>-10.2786356861115</v>
      </c>
      <c r="E8" s="88" t="s">
        <v>12</v>
      </c>
      <c r="F8" s="133">
        <v>585.35</v>
      </c>
      <c r="G8" s="133">
        <v>531.650806</v>
      </c>
      <c r="H8" s="138">
        <f>(G8-F8)/F8*100</f>
        <v>-9.17386076706245</v>
      </c>
    </row>
    <row r="9" ht="24" customHeight="1" spans="1:8">
      <c r="A9" s="90" t="s">
        <v>13</v>
      </c>
      <c r="B9" s="106">
        <v>194.5</v>
      </c>
      <c r="C9" s="106"/>
      <c r="D9" s="138">
        <f>(C9-B9)/B9*100</f>
        <v>-100</v>
      </c>
      <c r="E9" s="88" t="s">
        <v>14</v>
      </c>
      <c r="F9" s="133"/>
      <c r="G9" s="133"/>
      <c r="H9" s="138"/>
    </row>
    <row r="10" ht="24" customHeight="1" spans="1:8">
      <c r="A10" s="90" t="s">
        <v>15</v>
      </c>
      <c r="B10" s="106"/>
      <c r="C10" s="106"/>
      <c r="D10" s="138"/>
      <c r="E10" s="88" t="s">
        <v>16</v>
      </c>
      <c r="F10" s="133"/>
      <c r="G10" s="133"/>
      <c r="H10" s="138"/>
    </row>
    <row r="11" ht="24" customHeight="1" spans="1:8">
      <c r="A11" s="90" t="s">
        <v>17</v>
      </c>
      <c r="B11" s="106"/>
      <c r="C11" s="106"/>
      <c r="D11" s="138"/>
      <c r="E11" s="90" t="s">
        <v>18</v>
      </c>
      <c r="F11" s="106"/>
      <c r="G11" s="106"/>
      <c r="H11" s="138"/>
    </row>
    <row r="12" ht="24" customHeight="1" spans="1:8">
      <c r="A12" s="90"/>
      <c r="B12" s="106"/>
      <c r="C12" s="106"/>
      <c r="D12" s="138"/>
      <c r="E12" s="88" t="s">
        <v>19</v>
      </c>
      <c r="F12" s="133"/>
      <c r="G12" s="133"/>
      <c r="H12" s="138"/>
    </row>
    <row r="13" ht="24" customHeight="1" spans="1:8">
      <c r="A13" s="90"/>
      <c r="B13" s="106"/>
      <c r="C13" s="106"/>
      <c r="D13" s="138"/>
      <c r="E13" s="88" t="s">
        <v>20</v>
      </c>
      <c r="F13" s="133"/>
      <c r="G13" s="133"/>
      <c r="H13" s="138"/>
    </row>
    <row r="14" ht="24" customHeight="1" spans="1:8">
      <c r="A14" s="90"/>
      <c r="B14" s="106"/>
      <c r="C14" s="106"/>
      <c r="D14" s="138"/>
      <c r="E14" s="90" t="s">
        <v>21</v>
      </c>
      <c r="F14" s="106"/>
      <c r="G14" s="106"/>
      <c r="H14" s="138"/>
    </row>
    <row r="15" ht="24" customHeight="1" spans="1:8">
      <c r="A15" s="90"/>
      <c r="B15" s="106"/>
      <c r="C15" s="106"/>
      <c r="D15" s="138"/>
      <c r="E15" s="90" t="s">
        <v>22</v>
      </c>
      <c r="F15" s="106">
        <v>68.46</v>
      </c>
      <c r="G15" s="106">
        <v>69.347616</v>
      </c>
      <c r="H15" s="138">
        <f>(G15-F15)/F15*100</f>
        <v>1.29654688869414</v>
      </c>
    </row>
    <row r="16" ht="24" customHeight="1" spans="1:8">
      <c r="A16" s="90"/>
      <c r="B16" s="106"/>
      <c r="C16" s="106"/>
      <c r="D16" s="138"/>
      <c r="E16" s="88" t="s">
        <v>23</v>
      </c>
      <c r="F16" s="133">
        <v>38.43</v>
      </c>
      <c r="G16" s="133">
        <v>38.621266</v>
      </c>
      <c r="H16" s="138">
        <f>(G16-F16)/F16*100</f>
        <v>0.497699713765285</v>
      </c>
    </row>
    <row r="17" ht="24" customHeight="1" spans="1:8">
      <c r="A17" s="90"/>
      <c r="B17" s="106"/>
      <c r="C17" s="106"/>
      <c r="D17" s="138"/>
      <c r="E17" s="88" t="s">
        <v>24</v>
      </c>
      <c r="F17" s="133"/>
      <c r="G17" s="81"/>
      <c r="H17" s="138"/>
    </row>
    <row r="18" ht="24" customHeight="1" spans="1:8">
      <c r="A18" s="90"/>
      <c r="B18" s="106"/>
      <c r="C18" s="106"/>
      <c r="D18" s="138"/>
      <c r="E18" s="90" t="s">
        <v>25</v>
      </c>
      <c r="F18" s="106">
        <v>292.47</v>
      </c>
      <c r="G18" s="106">
        <v>124.4137</v>
      </c>
      <c r="H18" s="138">
        <f>(G18-F18)/F18*100</f>
        <v>-57.461038739016</v>
      </c>
    </row>
    <row r="19" ht="24" customHeight="1" spans="1:8">
      <c r="A19" s="90"/>
      <c r="B19" s="106"/>
      <c r="C19" s="106"/>
      <c r="D19" s="138"/>
      <c r="E19" s="90" t="s">
        <v>26</v>
      </c>
      <c r="F19" s="106">
        <v>147.49</v>
      </c>
      <c r="G19" s="106">
        <v>56.9246</v>
      </c>
      <c r="H19" s="138">
        <f>(G19-F19)/F19*100</f>
        <v>-61.4044341989287</v>
      </c>
    </row>
    <row r="20" ht="24" customHeight="1" spans="1:8">
      <c r="A20" s="90"/>
      <c r="B20" s="106"/>
      <c r="C20" s="106"/>
      <c r="D20" s="138"/>
      <c r="E20" s="90" t="s">
        <v>27</v>
      </c>
      <c r="F20" s="106"/>
      <c r="G20" s="81"/>
      <c r="H20" s="138"/>
    </row>
    <row r="21" ht="24" customHeight="1" spans="1:8">
      <c r="A21" s="90"/>
      <c r="B21" s="106"/>
      <c r="C21" s="106"/>
      <c r="D21" s="138"/>
      <c r="E21" s="90" t="s">
        <v>28</v>
      </c>
      <c r="F21" s="106"/>
      <c r="G21" s="106"/>
      <c r="H21" s="138"/>
    </row>
    <row r="22" ht="24" customHeight="1" spans="1:8">
      <c r="A22" s="90"/>
      <c r="B22" s="106"/>
      <c r="C22" s="106"/>
      <c r="D22" s="138"/>
      <c r="E22" s="90" t="s">
        <v>29</v>
      </c>
      <c r="F22" s="106">
        <v>0</v>
      </c>
      <c r="G22" s="106">
        <v>0.9</v>
      </c>
      <c r="H22" s="138">
        <v>100</v>
      </c>
    </row>
    <row r="23" ht="24" customHeight="1" spans="1:8">
      <c r="A23" s="90"/>
      <c r="B23" s="106"/>
      <c r="C23" s="106"/>
      <c r="D23" s="138"/>
      <c r="E23" s="90" t="s">
        <v>30</v>
      </c>
      <c r="F23" s="106"/>
      <c r="G23" s="81"/>
      <c r="H23" s="138"/>
    </row>
    <row r="24" ht="24" customHeight="1" spans="1:8">
      <c r="A24" s="90"/>
      <c r="B24" s="106"/>
      <c r="C24" s="106"/>
      <c r="D24" s="138"/>
      <c r="E24" s="90" t="s">
        <v>31</v>
      </c>
      <c r="F24" s="106"/>
      <c r="G24" s="106"/>
      <c r="H24" s="138"/>
    </row>
    <row r="25" ht="24" customHeight="1" spans="1:8">
      <c r="A25" s="90"/>
      <c r="B25" s="106"/>
      <c r="C25" s="106"/>
      <c r="D25" s="138"/>
      <c r="E25" s="90" t="s">
        <v>32</v>
      </c>
      <c r="F25" s="106">
        <v>48.51</v>
      </c>
      <c r="G25" s="106">
        <v>62.983079</v>
      </c>
      <c r="H25" s="138">
        <f>(G25-F25)/F25*100</f>
        <v>29.8352484023913</v>
      </c>
    </row>
    <row r="26" ht="24" customHeight="1" spans="1:8">
      <c r="A26" s="90"/>
      <c r="B26" s="106"/>
      <c r="C26" s="106"/>
      <c r="D26" s="138"/>
      <c r="E26" s="90" t="s">
        <v>33</v>
      </c>
      <c r="F26" s="106"/>
      <c r="G26" s="106"/>
      <c r="H26" s="138"/>
    </row>
    <row r="27" ht="24" customHeight="1" spans="1:8">
      <c r="A27" s="90"/>
      <c r="B27" s="106"/>
      <c r="C27" s="106"/>
      <c r="D27" s="138"/>
      <c r="E27" s="90" t="s">
        <v>34</v>
      </c>
      <c r="F27" s="106"/>
      <c r="G27" s="81"/>
      <c r="H27" s="138"/>
    </row>
    <row r="28" ht="24" customHeight="1" spans="1:8">
      <c r="A28" s="90"/>
      <c r="B28" s="106"/>
      <c r="C28" s="106"/>
      <c r="D28" s="138"/>
      <c r="E28" s="90" t="s">
        <v>35</v>
      </c>
      <c r="F28" s="161"/>
      <c r="G28" s="161"/>
      <c r="H28" s="138"/>
    </row>
    <row r="29" ht="24" customHeight="1" spans="1:8">
      <c r="A29" s="86" t="s">
        <v>36</v>
      </c>
      <c r="B29" s="144">
        <f>SUM(B8:B28)</f>
        <v>1180.71</v>
      </c>
      <c r="C29" s="144">
        <v>884.841067</v>
      </c>
      <c r="D29" s="138">
        <f>(C29-B29)/B29*100</f>
        <v>-25.0585607812249</v>
      </c>
      <c r="E29" s="86" t="s">
        <v>37</v>
      </c>
      <c r="F29" s="144">
        <f>SUM(F8:F28)</f>
        <v>1180.71</v>
      </c>
      <c r="G29" s="144">
        <f>SUM(G8:G28)</f>
        <v>884.841067</v>
      </c>
      <c r="H29" s="138">
        <f>(G29-F29)/F29*100</f>
        <v>-25.0585607812249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2" workbookViewId="0">
      <selection activeCell="C5" sqref="C5:C6"/>
    </sheetView>
  </sheetViews>
  <sheetFormatPr defaultColWidth="6.875" defaultRowHeight="11.25"/>
  <cols>
    <col min="1" max="8" width="14.9" style="73" customWidth="1"/>
    <col min="9" max="11" width="9.875" style="73" customWidth="1"/>
    <col min="12" max="16384" width="6.875" style="73"/>
  </cols>
  <sheetData>
    <row r="1" ht="16.5" customHeight="1" spans="1:11">
      <c r="A1" s="74" t="s">
        <v>160</v>
      </c>
      <c r="B1" s="75"/>
      <c r="C1" s="75"/>
      <c r="D1" s="75"/>
      <c r="E1" s="75"/>
      <c r="F1" s="75"/>
      <c r="G1" s="75"/>
      <c r="H1" s="75"/>
      <c r="I1" s="75"/>
      <c r="J1" s="82"/>
      <c r="K1" s="82"/>
    </row>
    <row r="2" ht="37" customHeight="1" spans="1:8">
      <c r="A2" s="76" t="s">
        <v>161</v>
      </c>
      <c r="B2" s="76"/>
      <c r="C2" s="76"/>
      <c r="D2" s="76"/>
      <c r="E2" s="76"/>
      <c r="F2" s="76"/>
      <c r="G2" s="76"/>
      <c r="H2" s="76"/>
    </row>
    <row r="3" ht="23" customHeight="1" spans="1:8">
      <c r="A3" s="77"/>
      <c r="B3" s="77"/>
      <c r="C3" s="77"/>
      <c r="D3" s="77"/>
      <c r="E3" s="77"/>
      <c r="F3" s="77"/>
      <c r="G3" s="78" t="s">
        <v>2</v>
      </c>
      <c r="H3" s="78"/>
    </row>
    <row r="4" ht="33" customHeight="1" spans="1:8">
      <c r="A4" s="79" t="s">
        <v>162</v>
      </c>
      <c r="B4" s="79"/>
      <c r="C4" s="79"/>
      <c r="D4" s="79" t="s">
        <v>163</v>
      </c>
      <c r="E4" s="79"/>
      <c r="F4" s="79"/>
      <c r="G4" s="79"/>
      <c r="H4" s="79"/>
    </row>
    <row r="5" ht="33" customHeight="1" spans="1:8">
      <c r="A5" s="79" t="s">
        <v>40</v>
      </c>
      <c r="B5" s="79"/>
      <c r="C5" s="80" t="s">
        <v>164</v>
      </c>
      <c r="D5" s="79" t="s">
        <v>45</v>
      </c>
      <c r="E5" s="79" t="s">
        <v>46</v>
      </c>
      <c r="F5" s="79" t="s">
        <v>122</v>
      </c>
      <c r="G5" s="79" t="s">
        <v>110</v>
      </c>
      <c r="H5" s="79" t="s">
        <v>111</v>
      </c>
    </row>
    <row r="6" ht="33" customHeight="1" spans="1:8">
      <c r="A6" s="79" t="s">
        <v>45</v>
      </c>
      <c r="B6" s="79" t="s">
        <v>46</v>
      </c>
      <c r="C6" s="80"/>
      <c r="D6" s="79"/>
      <c r="E6" s="79"/>
      <c r="F6" s="79"/>
      <c r="G6" s="79"/>
      <c r="H6" s="79"/>
    </row>
    <row r="7" ht="33" customHeight="1" spans="1:8">
      <c r="A7" s="81"/>
      <c r="B7" s="81"/>
      <c r="C7" s="81"/>
      <c r="D7" s="81"/>
      <c r="E7" s="81"/>
      <c r="F7" s="81"/>
      <c r="G7" s="81"/>
      <c r="H7" s="81"/>
    </row>
    <row r="8" ht="33" customHeight="1" spans="1:8">
      <c r="A8" s="81"/>
      <c r="B8" s="81"/>
      <c r="C8" s="81"/>
      <c r="D8" s="81"/>
      <c r="E8" s="81"/>
      <c r="F8" s="81"/>
      <c r="G8" s="81"/>
      <c r="H8" s="81"/>
    </row>
    <row r="9" ht="33" customHeight="1" spans="1:8">
      <c r="A9" s="81"/>
      <c r="B9" s="81"/>
      <c r="C9" s="81"/>
      <c r="D9" s="81"/>
      <c r="E9" s="81"/>
      <c r="F9" s="81"/>
      <c r="G9" s="81"/>
      <c r="H9" s="81"/>
    </row>
    <row r="10" ht="33" customHeight="1" spans="1:8">
      <c r="A10" s="81"/>
      <c r="B10" s="81"/>
      <c r="C10" s="81"/>
      <c r="D10" s="81"/>
      <c r="E10" s="81"/>
      <c r="F10" s="81"/>
      <c r="G10" s="81"/>
      <c r="H10" s="81"/>
    </row>
    <row r="11" ht="33" customHeight="1" spans="1:8">
      <c r="A11" s="81"/>
      <c r="B11" s="81"/>
      <c r="C11" s="81"/>
      <c r="D11" s="81"/>
      <c r="E11" s="81"/>
      <c r="F11" s="81"/>
      <c r="G11" s="81"/>
      <c r="H11" s="81"/>
    </row>
    <row r="12" ht="33" customHeight="1" spans="1:8">
      <c r="A12" s="81"/>
      <c r="B12" s="81"/>
      <c r="C12" s="81"/>
      <c r="D12" s="81"/>
      <c r="E12" s="81"/>
      <c r="F12" s="81"/>
      <c r="G12" s="81"/>
      <c r="H12" s="81"/>
    </row>
    <row r="13" ht="33" customHeight="1" spans="1:8">
      <c r="A13" s="81"/>
      <c r="B13" s="81"/>
      <c r="C13" s="81"/>
      <c r="D13" s="81"/>
      <c r="E13" s="81"/>
      <c r="F13" s="81"/>
      <c r="G13" s="81"/>
      <c r="H13" s="81"/>
    </row>
    <row r="14" ht="33" customHeight="1" spans="1:8">
      <c r="A14" s="81"/>
      <c r="B14" s="81"/>
      <c r="C14" s="81"/>
      <c r="D14" s="81"/>
      <c r="E14" s="81"/>
      <c r="F14" s="81"/>
      <c r="G14" s="81"/>
      <c r="H14" s="81"/>
    </row>
    <row r="15" ht="33" customHeight="1" spans="1:8">
      <c r="A15" s="81"/>
      <c r="B15" s="81"/>
      <c r="C15" s="81"/>
      <c r="D15" s="81"/>
      <c r="E15" s="81"/>
      <c r="F15" s="81"/>
      <c r="G15" s="81"/>
      <c r="H15" s="8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B14" sqref="B14"/>
    </sheetView>
  </sheetViews>
  <sheetFormatPr defaultColWidth="9" defaultRowHeight="14.25" outlineLevelCol="7"/>
  <cols>
    <col min="1" max="1" width="30.625" style="42" customWidth="1"/>
    <col min="2" max="2" width="14.625" style="42" customWidth="1"/>
    <col min="3" max="3" width="14.5" style="43" customWidth="1"/>
    <col min="4" max="4" width="8.625" style="42" customWidth="1"/>
    <col min="5" max="5" width="29.625" style="44" customWidth="1"/>
    <col min="6" max="6" width="12.625" style="43" customWidth="1"/>
    <col min="7" max="7" width="30.625" style="42" customWidth="1"/>
    <col min="8" max="8" width="16.625" style="42" customWidth="1"/>
    <col min="9" max="16384" width="9" style="42"/>
  </cols>
  <sheetData>
    <row r="1" ht="18.75" spans="1:6">
      <c r="A1" s="45" t="s">
        <v>165</v>
      </c>
      <c r="B1" s="46"/>
      <c r="C1" s="47"/>
      <c r="D1" s="46"/>
      <c r="E1" s="46"/>
      <c r="F1" s="47"/>
    </row>
    <row r="2" ht="22.5" spans="1:8">
      <c r="A2" s="48" t="s">
        <v>166</v>
      </c>
      <c r="B2" s="48"/>
      <c r="C2" s="48"/>
      <c r="D2" s="48"/>
      <c r="E2" s="49"/>
      <c r="F2" s="48"/>
      <c r="G2" s="48"/>
      <c r="H2" s="48"/>
    </row>
    <row r="3" ht="20.25" customHeight="1" spans="1:8">
      <c r="A3" s="50"/>
      <c r="B3" s="51"/>
      <c r="C3" s="52"/>
      <c r="D3" s="51"/>
      <c r="E3" s="53"/>
      <c r="F3" s="52"/>
      <c r="G3" s="54" t="s">
        <v>2</v>
      </c>
      <c r="H3" s="54"/>
    </row>
    <row r="4" ht="21" customHeight="1" spans="1:8">
      <c r="A4" s="55" t="s">
        <v>167</v>
      </c>
      <c r="B4" s="56" t="s">
        <v>168</v>
      </c>
      <c r="C4" s="10" t="s">
        <v>169</v>
      </c>
      <c r="D4" s="57"/>
      <c r="E4" s="58" t="s">
        <v>170</v>
      </c>
      <c r="F4" s="10" t="s">
        <v>171</v>
      </c>
      <c r="G4" s="58" t="s">
        <v>172</v>
      </c>
      <c r="H4" s="58" t="s">
        <v>173</v>
      </c>
    </row>
    <row r="5" ht="21" customHeight="1" spans="1:8">
      <c r="A5" s="55"/>
      <c r="B5" s="56"/>
      <c r="C5" s="10" t="s">
        <v>174</v>
      </c>
      <c r="D5" s="10" t="s">
        <v>175</v>
      </c>
      <c r="E5" s="58"/>
      <c r="F5" s="10"/>
      <c r="G5" s="58"/>
      <c r="H5" s="58"/>
    </row>
    <row r="6" ht="27.75" customHeight="1" spans="1:8">
      <c r="A6" s="59" t="s">
        <v>107</v>
      </c>
      <c r="B6" s="60">
        <f>SUM(B7:B26)</f>
        <v>242.6603</v>
      </c>
      <c r="C6" s="60">
        <f>SUM(C7:C26)</f>
        <v>242.6603</v>
      </c>
      <c r="D6" s="60"/>
      <c r="E6" s="61"/>
      <c r="F6" s="59"/>
      <c r="G6" s="62" t="s">
        <v>176</v>
      </c>
      <c r="H6" s="62" t="s">
        <v>176</v>
      </c>
    </row>
    <row r="7" ht="21" customHeight="1" spans="1:8">
      <c r="A7" s="63" t="s">
        <v>177</v>
      </c>
      <c r="B7" s="10">
        <v>24.1</v>
      </c>
      <c r="C7" s="10">
        <v>24.1</v>
      </c>
      <c r="D7" s="60"/>
      <c r="E7" s="64" t="s">
        <v>178</v>
      </c>
      <c r="F7" s="59" t="s">
        <v>179</v>
      </c>
      <c r="G7" s="65" t="s">
        <v>177</v>
      </c>
      <c r="H7" s="62" t="s">
        <v>180</v>
      </c>
    </row>
    <row r="8" ht="21" customHeight="1" spans="1:8">
      <c r="A8" s="63" t="s">
        <v>181</v>
      </c>
      <c r="B8" s="10">
        <v>23</v>
      </c>
      <c r="C8" s="10">
        <v>23</v>
      </c>
      <c r="D8" s="60"/>
      <c r="E8" s="66" t="s">
        <v>182</v>
      </c>
      <c r="F8" s="67">
        <v>2120199</v>
      </c>
      <c r="G8" s="65" t="s">
        <v>181</v>
      </c>
      <c r="H8" s="62" t="s">
        <v>180</v>
      </c>
    </row>
    <row r="9" ht="21" customHeight="1" spans="1:8">
      <c r="A9" s="63" t="s">
        <v>183</v>
      </c>
      <c r="B9" s="10">
        <v>1</v>
      </c>
      <c r="C9" s="10">
        <v>1</v>
      </c>
      <c r="D9" s="60"/>
      <c r="E9" s="64" t="s">
        <v>178</v>
      </c>
      <c r="F9" s="59" t="s">
        <v>179</v>
      </c>
      <c r="G9" s="65" t="s">
        <v>183</v>
      </c>
      <c r="H9" s="62" t="s">
        <v>180</v>
      </c>
    </row>
    <row r="10" ht="21" customHeight="1" spans="1:8">
      <c r="A10" s="63" t="s">
        <v>184</v>
      </c>
      <c r="B10" s="10">
        <v>3</v>
      </c>
      <c r="C10" s="10">
        <v>3</v>
      </c>
      <c r="D10" s="60"/>
      <c r="E10" s="64" t="s">
        <v>178</v>
      </c>
      <c r="F10" s="59" t="s">
        <v>179</v>
      </c>
      <c r="G10" s="65" t="s">
        <v>184</v>
      </c>
      <c r="H10" s="62" t="s">
        <v>180</v>
      </c>
    </row>
    <row r="11" ht="21" customHeight="1" spans="1:8">
      <c r="A11" s="63" t="s">
        <v>185</v>
      </c>
      <c r="B11" s="10">
        <v>4</v>
      </c>
      <c r="C11" s="10">
        <v>4</v>
      </c>
      <c r="D11" s="60"/>
      <c r="E11" s="68" t="s">
        <v>186</v>
      </c>
      <c r="F11" s="59" t="s">
        <v>187</v>
      </c>
      <c r="G11" s="65" t="s">
        <v>185</v>
      </c>
      <c r="H11" s="62" t="s">
        <v>180</v>
      </c>
    </row>
    <row r="12" ht="21" customHeight="1" spans="1:8">
      <c r="A12" s="63" t="s">
        <v>188</v>
      </c>
      <c r="B12" s="10">
        <v>23</v>
      </c>
      <c r="C12" s="10">
        <v>23</v>
      </c>
      <c r="D12" s="60"/>
      <c r="E12" s="69" t="s">
        <v>189</v>
      </c>
      <c r="F12" s="59" t="s">
        <v>190</v>
      </c>
      <c r="G12" s="65" t="s">
        <v>188</v>
      </c>
      <c r="H12" s="62" t="s">
        <v>180</v>
      </c>
    </row>
    <row r="13" ht="21" customHeight="1" spans="1:8">
      <c r="A13" s="63" t="s">
        <v>191</v>
      </c>
      <c r="B13" s="10">
        <v>8</v>
      </c>
      <c r="C13" s="10">
        <v>8</v>
      </c>
      <c r="D13" s="60"/>
      <c r="E13" s="69" t="s">
        <v>189</v>
      </c>
      <c r="F13" s="59" t="s">
        <v>190</v>
      </c>
      <c r="G13" s="65" t="s">
        <v>191</v>
      </c>
      <c r="H13" s="62" t="s">
        <v>180</v>
      </c>
    </row>
    <row r="14" ht="21" customHeight="1" spans="1:8">
      <c r="A14" s="63" t="s">
        <v>192</v>
      </c>
      <c r="B14" s="10">
        <v>18.9</v>
      </c>
      <c r="C14" s="10">
        <v>18.9</v>
      </c>
      <c r="D14" s="60"/>
      <c r="E14" s="69" t="s">
        <v>189</v>
      </c>
      <c r="F14" s="59" t="s">
        <v>190</v>
      </c>
      <c r="G14" s="65" t="s">
        <v>192</v>
      </c>
      <c r="H14" s="62" t="s">
        <v>180</v>
      </c>
    </row>
    <row r="15" ht="21" customHeight="1" spans="1:8">
      <c r="A15" s="63" t="s">
        <v>193</v>
      </c>
      <c r="B15" s="10">
        <v>7.75</v>
      </c>
      <c r="C15" s="10">
        <v>7.75</v>
      </c>
      <c r="D15" s="60"/>
      <c r="E15" s="64" t="s">
        <v>178</v>
      </c>
      <c r="F15" s="59" t="s">
        <v>179</v>
      </c>
      <c r="G15" s="65" t="s">
        <v>193</v>
      </c>
      <c r="H15" s="62" t="s">
        <v>180</v>
      </c>
    </row>
    <row r="16" ht="21" customHeight="1" spans="1:8">
      <c r="A16" s="63" t="s">
        <v>194</v>
      </c>
      <c r="B16" s="10">
        <v>0.144</v>
      </c>
      <c r="C16" s="10">
        <v>0.144</v>
      </c>
      <c r="D16" s="60"/>
      <c r="E16" s="64" t="s">
        <v>178</v>
      </c>
      <c r="F16" s="59" t="s">
        <v>179</v>
      </c>
      <c r="G16" s="65" t="s">
        <v>194</v>
      </c>
      <c r="H16" s="62" t="s">
        <v>180</v>
      </c>
    </row>
    <row r="17" ht="21" customHeight="1" spans="1:8">
      <c r="A17" s="63" t="s">
        <v>195</v>
      </c>
      <c r="B17" s="10">
        <v>6.5</v>
      </c>
      <c r="C17" s="10">
        <v>6.5</v>
      </c>
      <c r="D17" s="60"/>
      <c r="E17" s="64" t="s">
        <v>178</v>
      </c>
      <c r="F17" s="59" t="s">
        <v>179</v>
      </c>
      <c r="G17" s="65" t="s">
        <v>195</v>
      </c>
      <c r="H17" s="62" t="s">
        <v>180</v>
      </c>
    </row>
    <row r="18" ht="21" customHeight="1" spans="1:8">
      <c r="A18" s="63" t="s">
        <v>196</v>
      </c>
      <c r="B18" s="10">
        <v>1.824</v>
      </c>
      <c r="C18" s="10">
        <v>1.824</v>
      </c>
      <c r="D18" s="60"/>
      <c r="E18" s="64" t="s">
        <v>178</v>
      </c>
      <c r="F18" s="59" t="s">
        <v>179</v>
      </c>
      <c r="G18" s="65" t="s">
        <v>196</v>
      </c>
      <c r="H18" s="62" t="s">
        <v>180</v>
      </c>
    </row>
    <row r="19" ht="21" customHeight="1" spans="1:8">
      <c r="A19" s="63" t="s">
        <v>197</v>
      </c>
      <c r="B19" s="10">
        <v>30</v>
      </c>
      <c r="C19" s="10">
        <v>30</v>
      </c>
      <c r="D19" s="60"/>
      <c r="E19" s="69" t="s">
        <v>189</v>
      </c>
      <c r="F19" s="59" t="s">
        <v>190</v>
      </c>
      <c r="G19" s="65" t="s">
        <v>197</v>
      </c>
      <c r="H19" s="62" t="s">
        <v>180</v>
      </c>
    </row>
    <row r="20" ht="21" customHeight="1" spans="1:8">
      <c r="A20" s="63" t="s">
        <v>198</v>
      </c>
      <c r="B20" s="10">
        <v>2</v>
      </c>
      <c r="C20" s="10">
        <v>2</v>
      </c>
      <c r="D20" s="60"/>
      <c r="E20" s="69" t="s">
        <v>189</v>
      </c>
      <c r="F20" s="59" t="s">
        <v>190</v>
      </c>
      <c r="G20" s="65" t="s">
        <v>198</v>
      </c>
      <c r="H20" s="62" t="s">
        <v>180</v>
      </c>
    </row>
    <row r="21" ht="21" customHeight="1" spans="1:8">
      <c r="A21" s="63" t="s">
        <v>199</v>
      </c>
      <c r="B21" s="10">
        <v>8.9737</v>
      </c>
      <c r="C21" s="10">
        <v>8.9737</v>
      </c>
      <c r="D21" s="60"/>
      <c r="E21" s="69" t="s">
        <v>189</v>
      </c>
      <c r="F21" s="59" t="s">
        <v>190</v>
      </c>
      <c r="G21" s="65" t="s">
        <v>199</v>
      </c>
      <c r="H21" s="62" t="s">
        <v>180</v>
      </c>
    </row>
    <row r="22" ht="21" customHeight="1" spans="1:8">
      <c r="A22" s="63" t="s">
        <v>200</v>
      </c>
      <c r="B22" s="10">
        <v>56.9246</v>
      </c>
      <c r="C22" s="10">
        <v>56.9246</v>
      </c>
      <c r="D22" s="70"/>
      <c r="E22" s="69" t="s">
        <v>201</v>
      </c>
      <c r="F22" s="59" t="s">
        <v>202</v>
      </c>
      <c r="G22" s="65" t="s">
        <v>200</v>
      </c>
      <c r="H22" s="62" t="s">
        <v>180</v>
      </c>
    </row>
    <row r="23" ht="21" customHeight="1" spans="1:8">
      <c r="A23" s="63" t="s">
        <v>203</v>
      </c>
      <c r="B23" s="10">
        <v>4.074</v>
      </c>
      <c r="C23" s="10">
        <v>4.074</v>
      </c>
      <c r="D23" s="70"/>
      <c r="E23" s="71" t="s">
        <v>204</v>
      </c>
      <c r="F23" s="72">
        <v>2081107</v>
      </c>
      <c r="G23" s="65" t="s">
        <v>203</v>
      </c>
      <c r="H23" s="62" t="s">
        <v>180</v>
      </c>
    </row>
    <row r="24" ht="21" customHeight="1" spans="1:8">
      <c r="A24" s="63" t="s">
        <v>205</v>
      </c>
      <c r="B24" s="10">
        <v>10.54</v>
      </c>
      <c r="C24" s="10">
        <v>10.54</v>
      </c>
      <c r="D24" s="70"/>
      <c r="E24" s="69" t="s">
        <v>189</v>
      </c>
      <c r="F24" s="59" t="s">
        <v>190</v>
      </c>
      <c r="G24" s="65" t="s">
        <v>205</v>
      </c>
      <c r="H24" s="62" t="s">
        <v>180</v>
      </c>
    </row>
    <row r="25" ht="21" customHeight="1" spans="1:8">
      <c r="A25" s="63" t="s">
        <v>206</v>
      </c>
      <c r="B25" s="10">
        <v>8.03</v>
      </c>
      <c r="C25" s="10">
        <v>8.03</v>
      </c>
      <c r="D25" s="70"/>
      <c r="E25" s="69" t="s">
        <v>207</v>
      </c>
      <c r="F25" s="59" t="s">
        <v>208</v>
      </c>
      <c r="G25" s="65" t="s">
        <v>206</v>
      </c>
      <c r="H25" s="62" t="s">
        <v>180</v>
      </c>
    </row>
    <row r="26" ht="21" customHeight="1" spans="1:8">
      <c r="A26" s="63" t="s">
        <v>209</v>
      </c>
      <c r="B26" s="10">
        <v>0.9</v>
      </c>
      <c r="C26" s="10">
        <v>0.9</v>
      </c>
      <c r="D26" s="70"/>
      <c r="E26" s="68" t="s">
        <v>210</v>
      </c>
      <c r="F26" s="59" t="s">
        <v>211</v>
      </c>
      <c r="G26" s="65" t="s">
        <v>209</v>
      </c>
      <c r="H26" s="62" t="s">
        <v>180</v>
      </c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  <ignoredErrors>
    <ignoredError sqref="F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15" sqref="C15:C17"/>
    </sheetView>
  </sheetViews>
  <sheetFormatPr defaultColWidth="9" defaultRowHeight="14.25"/>
  <cols>
    <col min="1" max="1" width="12.125" customWidth="1"/>
    <col min="2" max="4" width="8.75" customWidth="1"/>
  </cols>
  <sheetData>
    <row r="1" ht="31.5" customHeight="1" spans="1:14">
      <c r="A1" s="1" t="s">
        <v>212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7"/>
    </row>
    <row r="2" ht="33" customHeight="1" spans="1:14">
      <c r="A2" s="29" t="s">
        <v>213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214</v>
      </c>
      <c r="B4" s="31" t="s">
        <v>215</v>
      </c>
      <c r="C4" s="31" t="s">
        <v>216</v>
      </c>
      <c r="D4" s="31" t="s">
        <v>217</v>
      </c>
      <c r="E4" s="8" t="s">
        <v>218</v>
      </c>
      <c r="F4" s="8"/>
      <c r="G4" s="8"/>
      <c r="H4" s="8"/>
      <c r="I4" s="8"/>
      <c r="J4" s="8"/>
      <c r="K4" s="8"/>
      <c r="L4" s="8"/>
      <c r="M4" s="8"/>
      <c r="N4" s="38" t="s">
        <v>219</v>
      </c>
    </row>
    <row r="5" ht="37.5" customHeight="1" spans="1:14">
      <c r="A5" s="9"/>
      <c r="B5" s="31"/>
      <c r="C5" s="31"/>
      <c r="D5" s="31"/>
      <c r="E5" s="10" t="s">
        <v>220</v>
      </c>
      <c r="F5" s="8" t="s">
        <v>41</v>
      </c>
      <c r="G5" s="8"/>
      <c r="H5" s="8"/>
      <c r="I5" s="8"/>
      <c r="J5" s="39"/>
      <c r="K5" s="39"/>
      <c r="L5" s="23" t="s">
        <v>221</v>
      </c>
      <c r="M5" s="23" t="s">
        <v>222</v>
      </c>
      <c r="N5" s="40"/>
    </row>
    <row r="6" ht="78.75" customHeight="1" spans="1:14">
      <c r="A6" s="13"/>
      <c r="B6" s="31"/>
      <c r="C6" s="31"/>
      <c r="D6" s="31"/>
      <c r="E6" s="10"/>
      <c r="F6" s="14" t="s">
        <v>223</v>
      </c>
      <c r="G6" s="10" t="s">
        <v>224</v>
      </c>
      <c r="H6" s="10" t="s">
        <v>225</v>
      </c>
      <c r="I6" s="10" t="s">
        <v>226</v>
      </c>
      <c r="J6" s="10" t="s">
        <v>227</v>
      </c>
      <c r="K6" s="24" t="s">
        <v>228</v>
      </c>
      <c r="L6" s="25"/>
      <c r="M6" s="25"/>
      <c r="N6" s="41"/>
    </row>
    <row r="7" ht="24" customHeight="1" spans="1:14">
      <c r="A7" s="32" t="s">
        <v>229</v>
      </c>
      <c r="B7" s="33"/>
      <c r="C7" s="33" t="s">
        <v>230</v>
      </c>
      <c r="D7" s="33">
        <v>15</v>
      </c>
      <c r="E7" s="33">
        <v>1.5</v>
      </c>
      <c r="F7" s="33">
        <v>1.5</v>
      </c>
      <c r="G7" s="33">
        <v>1.5</v>
      </c>
      <c r="H7" s="33"/>
      <c r="I7" s="33"/>
      <c r="J7" s="33"/>
      <c r="K7" s="33"/>
      <c r="L7" s="33"/>
      <c r="M7" s="33"/>
      <c r="N7" s="33"/>
    </row>
    <row r="8" ht="24" customHeight="1" spans="1:14">
      <c r="A8" s="32" t="s">
        <v>231</v>
      </c>
      <c r="B8" s="34"/>
      <c r="C8" s="34" t="s">
        <v>230</v>
      </c>
      <c r="D8" s="34">
        <v>15</v>
      </c>
      <c r="E8" s="34">
        <v>0.75</v>
      </c>
      <c r="F8" s="34">
        <v>0.75</v>
      </c>
      <c r="G8" s="34">
        <v>0.75</v>
      </c>
      <c r="H8" s="34"/>
      <c r="I8" s="34"/>
      <c r="J8" s="34"/>
      <c r="K8" s="34"/>
      <c r="L8" s="34"/>
      <c r="M8" s="34"/>
      <c r="N8" s="34"/>
    </row>
    <row r="9" ht="24" customHeight="1" spans="1:14">
      <c r="A9" s="32" t="s">
        <v>232</v>
      </c>
      <c r="B9" s="34"/>
      <c r="C9" s="34" t="s">
        <v>230</v>
      </c>
      <c r="D9" s="34" t="s">
        <v>233</v>
      </c>
      <c r="E9" s="35">
        <v>6</v>
      </c>
      <c r="F9" s="35">
        <v>6</v>
      </c>
      <c r="G9" s="35">
        <v>6</v>
      </c>
      <c r="H9" s="34"/>
      <c r="I9" s="34"/>
      <c r="J9" s="34"/>
      <c r="K9" s="34"/>
      <c r="L9" s="34"/>
      <c r="M9" s="34"/>
      <c r="N9" s="34"/>
    </row>
    <row r="10" ht="24" customHeight="1" spans="1:14">
      <c r="A10" s="32" t="s">
        <v>234</v>
      </c>
      <c r="B10" s="34"/>
      <c r="C10" s="34" t="s">
        <v>235</v>
      </c>
      <c r="D10" s="34" t="s">
        <v>236</v>
      </c>
      <c r="E10" s="35">
        <v>1.5</v>
      </c>
      <c r="F10" s="35">
        <v>1.5</v>
      </c>
      <c r="G10" s="35">
        <v>1.5</v>
      </c>
      <c r="H10" s="34"/>
      <c r="I10" s="34"/>
      <c r="J10" s="34"/>
      <c r="K10" s="34"/>
      <c r="L10" s="34"/>
      <c r="M10" s="34"/>
      <c r="N10" s="34"/>
    </row>
    <row r="11" ht="24" customHeight="1" spans="1:14">
      <c r="A11" s="32" t="s">
        <v>237</v>
      </c>
      <c r="B11" s="34"/>
      <c r="C11" s="34" t="s">
        <v>238</v>
      </c>
      <c r="D11" s="34" t="s">
        <v>239</v>
      </c>
      <c r="E11" s="35">
        <v>4</v>
      </c>
      <c r="F11" s="35">
        <v>4</v>
      </c>
      <c r="G11" s="35">
        <v>4</v>
      </c>
      <c r="H11" s="34"/>
      <c r="I11" s="34"/>
      <c r="J11" s="34"/>
      <c r="K11" s="34"/>
      <c r="L11" s="34"/>
      <c r="M11" s="34"/>
      <c r="N11" s="34"/>
    </row>
    <row r="12" ht="24" customHeight="1" spans="1:14">
      <c r="A12" s="32" t="s">
        <v>240</v>
      </c>
      <c r="B12" s="34"/>
      <c r="C12" s="34" t="s">
        <v>238</v>
      </c>
      <c r="D12" s="34" t="s">
        <v>241</v>
      </c>
      <c r="E12" s="35">
        <v>1.4</v>
      </c>
      <c r="F12" s="35">
        <v>1.4</v>
      </c>
      <c r="G12" s="35">
        <v>1.4</v>
      </c>
      <c r="H12" s="34"/>
      <c r="I12" s="34"/>
      <c r="J12" s="34"/>
      <c r="K12" s="34"/>
      <c r="L12" s="34"/>
      <c r="M12" s="34"/>
      <c r="N12" s="34"/>
    </row>
    <row r="13" ht="24" customHeight="1" spans="1:14">
      <c r="A13" s="32" t="s">
        <v>242</v>
      </c>
      <c r="B13" s="34"/>
      <c r="C13" s="34" t="s">
        <v>238</v>
      </c>
      <c r="D13" s="34" t="s">
        <v>243</v>
      </c>
      <c r="E13" s="35">
        <v>0.75</v>
      </c>
      <c r="F13" s="35">
        <v>0.75</v>
      </c>
      <c r="G13" s="35">
        <v>0.75</v>
      </c>
      <c r="H13" s="34"/>
      <c r="I13" s="34"/>
      <c r="J13" s="34"/>
      <c r="K13" s="34"/>
      <c r="L13" s="34"/>
      <c r="M13" s="34"/>
      <c r="N13" s="34"/>
    </row>
    <row r="14" ht="24" customHeight="1" spans="1:14">
      <c r="A14" s="32" t="s">
        <v>244</v>
      </c>
      <c r="B14" s="34"/>
      <c r="C14" s="34" t="s">
        <v>238</v>
      </c>
      <c r="D14" s="34" t="s">
        <v>245</v>
      </c>
      <c r="E14" s="35">
        <v>3</v>
      </c>
      <c r="F14" s="35">
        <v>3</v>
      </c>
      <c r="G14" s="35">
        <v>3</v>
      </c>
      <c r="H14" s="34"/>
      <c r="I14" s="34"/>
      <c r="J14" s="34"/>
      <c r="K14" s="34"/>
      <c r="L14" s="34"/>
      <c r="M14" s="34"/>
      <c r="N14" s="34"/>
    </row>
    <row r="15" ht="24" customHeight="1" spans="1:14">
      <c r="A15" s="32" t="s">
        <v>246</v>
      </c>
      <c r="B15" s="34"/>
      <c r="C15" s="34" t="s">
        <v>238</v>
      </c>
      <c r="D15" s="34" t="s">
        <v>243</v>
      </c>
      <c r="E15" s="35">
        <v>0.5</v>
      </c>
      <c r="F15" s="35">
        <v>0.5</v>
      </c>
      <c r="G15" s="35">
        <v>0.5</v>
      </c>
      <c r="H15" s="34"/>
      <c r="I15" s="34"/>
      <c r="J15" s="34"/>
      <c r="K15" s="34"/>
      <c r="L15" s="34"/>
      <c r="M15" s="34"/>
      <c r="N15" s="34"/>
    </row>
    <row r="16" ht="24" customHeight="1" spans="1:14">
      <c r="A16" s="32" t="s">
        <v>247</v>
      </c>
      <c r="B16" s="32"/>
      <c r="C16" s="34" t="s">
        <v>238</v>
      </c>
      <c r="D16" s="32" t="s">
        <v>239</v>
      </c>
      <c r="E16" s="35">
        <v>3.2</v>
      </c>
      <c r="F16" s="35">
        <v>3.2</v>
      </c>
      <c r="G16" s="35">
        <v>3.2</v>
      </c>
      <c r="H16" s="34"/>
      <c r="I16" s="34"/>
      <c r="J16" s="34"/>
      <c r="K16" s="34"/>
      <c r="L16" s="34"/>
      <c r="M16" s="34"/>
      <c r="N16" s="34"/>
    </row>
    <row r="17" ht="24" customHeight="1" spans="1:14">
      <c r="A17" s="32" t="s">
        <v>247</v>
      </c>
      <c r="B17" s="32"/>
      <c r="C17" s="34" t="s">
        <v>238</v>
      </c>
      <c r="D17" s="32" t="s">
        <v>248</v>
      </c>
      <c r="E17" s="35">
        <v>1.5</v>
      </c>
      <c r="F17" s="35">
        <v>1.5</v>
      </c>
      <c r="G17" s="35">
        <v>1.5</v>
      </c>
      <c r="H17" s="34"/>
      <c r="I17" s="34"/>
      <c r="J17" s="34"/>
      <c r="K17" s="34"/>
      <c r="L17" s="34"/>
      <c r="M17" s="34"/>
      <c r="N17" s="34"/>
    </row>
    <row r="18" ht="24" customHeight="1" spans="1:14">
      <c r="A18" s="17" t="s">
        <v>107</v>
      </c>
      <c r="B18" s="36"/>
      <c r="C18" s="36"/>
      <c r="D18" s="18"/>
      <c r="E18" s="34">
        <f>SUM(E7:E17)</f>
        <v>24.1</v>
      </c>
      <c r="F18" s="34">
        <f>SUM(F7:F17)</f>
        <v>24.1</v>
      </c>
      <c r="G18" s="34">
        <f>SUM(G7:G17)</f>
        <v>24.1</v>
      </c>
      <c r="H18" s="34"/>
      <c r="I18" s="34"/>
      <c r="J18" s="34"/>
      <c r="K18" s="34"/>
      <c r="L18" s="34"/>
      <c r="M18" s="34"/>
      <c r="N18" s="34"/>
    </row>
  </sheetData>
  <mergeCells count="11">
    <mergeCell ref="A2:N2"/>
    <mergeCell ref="A3:N3"/>
    <mergeCell ref="A18:D18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H12" sqref="H1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249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251</v>
      </c>
      <c r="B4" s="7" t="s">
        <v>252</v>
      </c>
      <c r="C4" s="8" t="s">
        <v>218</v>
      </c>
      <c r="D4" s="8"/>
      <c r="E4" s="8"/>
      <c r="F4" s="8"/>
      <c r="G4" s="8"/>
      <c r="H4" s="8"/>
      <c r="I4" s="8"/>
      <c r="J4" s="8"/>
      <c r="K4" s="8"/>
      <c r="L4" s="7" t="s">
        <v>127</v>
      </c>
    </row>
    <row r="5" ht="25.5" customHeight="1" spans="1:12">
      <c r="A5" s="9"/>
      <c r="B5" s="9"/>
      <c r="C5" s="10" t="s">
        <v>220</v>
      </c>
      <c r="D5" s="11" t="s">
        <v>253</v>
      </c>
      <c r="E5" s="12"/>
      <c r="F5" s="12"/>
      <c r="G5" s="12"/>
      <c r="H5" s="12"/>
      <c r="I5" s="22"/>
      <c r="J5" s="23" t="s">
        <v>221</v>
      </c>
      <c r="K5" s="23" t="s">
        <v>222</v>
      </c>
      <c r="L5" s="9"/>
    </row>
    <row r="6" ht="81" customHeight="1" spans="1:12">
      <c r="A6" s="13"/>
      <c r="B6" s="13"/>
      <c r="C6" s="10"/>
      <c r="D6" s="14" t="s">
        <v>223</v>
      </c>
      <c r="E6" s="10" t="s">
        <v>224</v>
      </c>
      <c r="F6" s="10" t="s">
        <v>225</v>
      </c>
      <c r="G6" s="10" t="s">
        <v>226</v>
      </c>
      <c r="H6" s="10" t="s">
        <v>227</v>
      </c>
      <c r="I6" s="24" t="s">
        <v>254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107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3" workbookViewId="0">
      <selection activeCell="D7" sqref="D7"/>
    </sheetView>
  </sheetViews>
  <sheetFormatPr defaultColWidth="6.875" defaultRowHeight="11.25" outlineLevelCol="6"/>
  <cols>
    <col min="1" max="1" width="20.625" style="73" customWidth="1"/>
    <col min="2" max="2" width="40.375" style="73" customWidth="1"/>
    <col min="3" max="5" width="14.625" style="73" customWidth="1"/>
    <col min="6" max="6" width="12" style="73" customWidth="1"/>
    <col min="7" max="7" width="15.625" style="73" customWidth="1"/>
    <col min="8" max="16384" width="6.875" style="73"/>
  </cols>
  <sheetData>
    <row r="1" ht="16.5" customHeight="1" spans="1:7">
      <c r="A1" s="74" t="s">
        <v>38</v>
      </c>
      <c r="B1" s="75"/>
      <c r="C1" s="75"/>
      <c r="D1" s="82"/>
      <c r="E1" s="82"/>
      <c r="F1" s="82"/>
      <c r="G1" s="82"/>
    </row>
    <row r="2" ht="29.25" customHeight="1" spans="1:7">
      <c r="A2" s="101" t="s">
        <v>39</v>
      </c>
      <c r="B2" s="101"/>
      <c r="C2" s="101"/>
      <c r="D2" s="101"/>
      <c r="E2" s="101"/>
      <c r="F2" s="101"/>
      <c r="G2" s="101"/>
    </row>
    <row r="3" ht="26.25" customHeight="1" spans="1:7">
      <c r="A3" s="85"/>
      <c r="B3" s="85"/>
      <c r="C3" s="85"/>
      <c r="D3" s="85"/>
      <c r="E3" s="85"/>
      <c r="F3" s="85"/>
      <c r="G3" s="97" t="s">
        <v>2</v>
      </c>
    </row>
    <row r="4" ht="26.25" customHeight="1" spans="1:7">
      <c r="A4" s="86" t="s">
        <v>40</v>
      </c>
      <c r="B4" s="86"/>
      <c r="C4" s="154" t="s">
        <v>36</v>
      </c>
      <c r="D4" s="98" t="s">
        <v>41</v>
      </c>
      <c r="E4" s="98" t="s">
        <v>42</v>
      </c>
      <c r="F4" s="98" t="s">
        <v>43</v>
      </c>
      <c r="G4" s="154" t="s">
        <v>44</v>
      </c>
    </row>
    <row r="5" s="83" customFormat="1" ht="47.25" customHeight="1" spans="1:7">
      <c r="A5" s="86" t="s">
        <v>45</v>
      </c>
      <c r="B5" s="86" t="s">
        <v>46</v>
      </c>
      <c r="C5" s="155"/>
      <c r="D5" s="98"/>
      <c r="E5" s="98"/>
      <c r="F5" s="98"/>
      <c r="G5" s="155"/>
    </row>
    <row r="6" s="83" customFormat="1" ht="22" customHeight="1" spans="1:7">
      <c r="A6" s="130" t="s">
        <v>47</v>
      </c>
      <c r="B6" s="130" t="s">
        <v>48</v>
      </c>
      <c r="C6" s="156">
        <v>531.650806</v>
      </c>
      <c r="D6" s="156">
        <v>531.650806</v>
      </c>
      <c r="E6" s="157"/>
      <c r="F6" s="157"/>
      <c r="G6" s="156"/>
    </row>
    <row r="7" s="83" customFormat="1" ht="22" customHeight="1" spans="1:7">
      <c r="A7" s="130" t="s">
        <v>49</v>
      </c>
      <c r="B7" s="130" t="s">
        <v>50</v>
      </c>
      <c r="C7" s="156">
        <v>531.650806</v>
      </c>
      <c r="D7" s="156">
        <v>531.650806</v>
      </c>
      <c r="E7" s="157"/>
      <c r="F7" s="157"/>
      <c r="G7" s="156"/>
    </row>
    <row r="8" s="83" customFormat="1" ht="22" customHeight="1" spans="1:7">
      <c r="A8" s="130" t="s">
        <v>51</v>
      </c>
      <c r="B8" s="130" t="s">
        <v>52</v>
      </c>
      <c r="C8" s="156">
        <v>227.006246</v>
      </c>
      <c r="D8" s="156">
        <v>227.006246</v>
      </c>
      <c r="E8" s="157"/>
      <c r="F8" s="157"/>
      <c r="G8" s="156"/>
    </row>
    <row r="9" s="83" customFormat="1" ht="22" customHeight="1" spans="1:7">
      <c r="A9" s="130" t="s">
        <v>53</v>
      </c>
      <c r="B9" s="130" t="s">
        <v>54</v>
      </c>
      <c r="C9" s="156">
        <v>304.64456</v>
      </c>
      <c r="D9" s="156">
        <v>304.64456</v>
      </c>
      <c r="E9" s="157"/>
      <c r="F9" s="157"/>
      <c r="G9" s="156"/>
    </row>
    <row r="10" s="83" customFormat="1" ht="22" customHeight="1" spans="1:7">
      <c r="A10" s="130" t="s">
        <v>55</v>
      </c>
      <c r="B10" s="130" t="s">
        <v>56</v>
      </c>
      <c r="C10" s="156">
        <v>69.347616</v>
      </c>
      <c r="D10" s="156">
        <v>69.347616</v>
      </c>
      <c r="E10" s="157"/>
      <c r="F10" s="157"/>
      <c r="G10" s="156"/>
    </row>
    <row r="11" s="83" customFormat="1" ht="22" customHeight="1" spans="1:7">
      <c r="A11" s="130" t="s">
        <v>57</v>
      </c>
      <c r="B11" s="130" t="s">
        <v>58</v>
      </c>
      <c r="C11" s="156">
        <v>65.273616</v>
      </c>
      <c r="D11" s="156">
        <v>65.273616</v>
      </c>
      <c r="E11" s="157"/>
      <c r="F11" s="157"/>
      <c r="G11" s="156"/>
    </row>
    <row r="12" s="83" customFormat="1" ht="22" customHeight="1" spans="1:7">
      <c r="A12" s="130" t="s">
        <v>59</v>
      </c>
      <c r="B12" s="130" t="s">
        <v>60</v>
      </c>
      <c r="C12" s="156">
        <v>65.273616</v>
      </c>
      <c r="D12" s="156">
        <v>65.273616</v>
      </c>
      <c r="E12" s="157"/>
      <c r="F12" s="157"/>
      <c r="G12" s="156"/>
    </row>
    <row r="13" s="83" customFormat="1" ht="22" customHeight="1" spans="1:7">
      <c r="A13" s="130" t="s">
        <v>61</v>
      </c>
      <c r="B13" s="130" t="s">
        <v>62</v>
      </c>
      <c r="C13" s="156">
        <v>4.074</v>
      </c>
      <c r="D13" s="156">
        <v>4.074</v>
      </c>
      <c r="E13" s="157"/>
      <c r="F13" s="157"/>
      <c r="G13" s="156"/>
    </row>
    <row r="14" s="83" customFormat="1" ht="22" customHeight="1" spans="1:7">
      <c r="A14" s="130" t="s">
        <v>63</v>
      </c>
      <c r="B14" s="130" t="s">
        <v>64</v>
      </c>
      <c r="C14" s="156">
        <v>4.074</v>
      </c>
      <c r="D14" s="156">
        <v>4.074</v>
      </c>
      <c r="E14" s="157"/>
      <c r="F14" s="157"/>
      <c r="G14" s="156"/>
    </row>
    <row r="15" s="83" customFormat="1" ht="22" customHeight="1" spans="1:7">
      <c r="A15" s="130" t="s">
        <v>65</v>
      </c>
      <c r="B15" s="130" t="s">
        <v>66</v>
      </c>
      <c r="C15" s="156">
        <v>38.621266</v>
      </c>
      <c r="D15" s="156">
        <v>38.621266</v>
      </c>
      <c r="E15" s="157"/>
      <c r="F15" s="157"/>
      <c r="G15" s="156"/>
    </row>
    <row r="16" s="83" customFormat="1" ht="22" customHeight="1" spans="1:7">
      <c r="A16" s="130" t="s">
        <v>67</v>
      </c>
      <c r="B16" s="130" t="s">
        <v>68</v>
      </c>
      <c r="C16" s="156">
        <v>8.03</v>
      </c>
      <c r="D16" s="156">
        <v>8.03</v>
      </c>
      <c r="E16" s="157"/>
      <c r="F16" s="157"/>
      <c r="G16" s="156"/>
    </row>
    <row r="17" s="83" customFormat="1" ht="22" customHeight="1" spans="1:7">
      <c r="A17" s="130" t="s">
        <v>69</v>
      </c>
      <c r="B17" s="130" t="s">
        <v>70</v>
      </c>
      <c r="C17" s="156">
        <v>8.03</v>
      </c>
      <c r="D17" s="156">
        <v>8.03</v>
      </c>
      <c r="E17" s="157"/>
      <c r="F17" s="157"/>
      <c r="G17" s="156"/>
    </row>
    <row r="18" s="83" customFormat="1" ht="22" customHeight="1" spans="1:7">
      <c r="A18" s="130" t="s">
        <v>71</v>
      </c>
      <c r="B18" s="130" t="s">
        <v>72</v>
      </c>
      <c r="C18" s="156">
        <v>30.591266</v>
      </c>
      <c r="D18" s="156">
        <v>30.591266</v>
      </c>
      <c r="E18" s="157"/>
      <c r="F18" s="157"/>
      <c r="G18" s="156"/>
    </row>
    <row r="19" s="83" customFormat="1" ht="22" customHeight="1" spans="1:7">
      <c r="A19" s="130" t="s">
        <v>73</v>
      </c>
      <c r="B19" s="130" t="s">
        <v>74</v>
      </c>
      <c r="C19" s="156">
        <v>8.826695</v>
      </c>
      <c r="D19" s="156">
        <v>8.826695</v>
      </c>
      <c r="E19" s="157"/>
      <c r="F19" s="157"/>
      <c r="G19" s="156"/>
    </row>
    <row r="20" s="83" customFormat="1" ht="22" customHeight="1" spans="1:7">
      <c r="A20" s="130" t="s">
        <v>75</v>
      </c>
      <c r="B20" s="130" t="s">
        <v>76</v>
      </c>
      <c r="C20" s="156">
        <v>17.690712</v>
      </c>
      <c r="D20" s="156">
        <v>17.690712</v>
      </c>
      <c r="E20" s="157"/>
      <c r="F20" s="157"/>
      <c r="G20" s="156"/>
    </row>
    <row r="21" s="83" customFormat="1" ht="22" customHeight="1" spans="1:7">
      <c r="A21" s="130" t="s">
        <v>77</v>
      </c>
      <c r="B21" s="130" t="s">
        <v>78</v>
      </c>
      <c r="C21" s="156">
        <v>4.073859</v>
      </c>
      <c r="D21" s="156">
        <v>4.073859</v>
      </c>
      <c r="E21" s="157"/>
      <c r="F21" s="157"/>
      <c r="G21" s="156"/>
    </row>
    <row r="22" s="83" customFormat="1" ht="22" customHeight="1" spans="1:7">
      <c r="A22" s="130" t="s">
        <v>79</v>
      </c>
      <c r="B22" s="130" t="s">
        <v>80</v>
      </c>
      <c r="C22" s="156">
        <v>124.4137</v>
      </c>
      <c r="D22" s="156">
        <v>124.4137</v>
      </c>
      <c r="E22" s="157"/>
      <c r="F22" s="157"/>
      <c r="G22" s="156"/>
    </row>
    <row r="23" s="83" customFormat="1" ht="22" customHeight="1" spans="1:7">
      <c r="A23" s="130" t="s">
        <v>81</v>
      </c>
      <c r="B23" s="130" t="s">
        <v>82</v>
      </c>
      <c r="C23" s="156">
        <v>23</v>
      </c>
      <c r="D23" s="156">
        <v>23</v>
      </c>
      <c r="E23" s="157"/>
      <c r="F23" s="157"/>
      <c r="G23" s="156"/>
    </row>
    <row r="24" s="83" customFormat="1" ht="22" customHeight="1" spans="1:7">
      <c r="A24" s="130" t="s">
        <v>83</v>
      </c>
      <c r="B24" s="130" t="s">
        <v>84</v>
      </c>
      <c r="C24" s="156">
        <v>23</v>
      </c>
      <c r="D24" s="156">
        <v>23</v>
      </c>
      <c r="E24" s="157"/>
      <c r="F24" s="157"/>
      <c r="G24" s="156"/>
    </row>
    <row r="25" s="83" customFormat="1" ht="22" customHeight="1" spans="1:7">
      <c r="A25" s="130" t="s">
        <v>85</v>
      </c>
      <c r="B25" s="130" t="s">
        <v>86</v>
      </c>
      <c r="C25" s="156">
        <v>101.4137</v>
      </c>
      <c r="D25" s="156">
        <v>101.4137</v>
      </c>
      <c r="E25" s="157"/>
      <c r="F25" s="157"/>
      <c r="G25" s="156"/>
    </row>
    <row r="26" s="83" customFormat="1" ht="22" customHeight="1" spans="1:7">
      <c r="A26" s="130" t="s">
        <v>87</v>
      </c>
      <c r="B26" s="130" t="s">
        <v>88</v>
      </c>
      <c r="C26" s="156">
        <v>101.4137</v>
      </c>
      <c r="D26" s="156">
        <v>101.4137</v>
      </c>
      <c r="E26" s="157"/>
      <c r="F26" s="157"/>
      <c r="G26" s="156"/>
    </row>
    <row r="27" s="83" customFormat="1" ht="22" customHeight="1" spans="1:7">
      <c r="A27" s="130" t="s">
        <v>89</v>
      </c>
      <c r="B27" s="130" t="s">
        <v>90</v>
      </c>
      <c r="C27" s="156">
        <v>56.9246</v>
      </c>
      <c r="D27" s="156">
        <v>56.9246</v>
      </c>
      <c r="E27" s="157"/>
      <c r="F27" s="157"/>
      <c r="G27" s="156"/>
    </row>
    <row r="28" s="83" customFormat="1" ht="22" customHeight="1" spans="1:7">
      <c r="A28" s="130" t="s">
        <v>91</v>
      </c>
      <c r="B28" s="130" t="s">
        <v>92</v>
      </c>
      <c r="C28" s="156">
        <v>56.9246</v>
      </c>
      <c r="D28" s="156">
        <v>56.9246</v>
      </c>
      <c r="E28" s="157"/>
      <c r="F28" s="157"/>
      <c r="G28" s="156"/>
    </row>
    <row r="29" s="83" customFormat="1" ht="22" customHeight="1" spans="1:7">
      <c r="A29" s="130" t="s">
        <v>93</v>
      </c>
      <c r="B29" s="130" t="s">
        <v>94</v>
      </c>
      <c r="C29" s="156">
        <v>56.9246</v>
      </c>
      <c r="D29" s="156">
        <v>56.9246</v>
      </c>
      <c r="E29" s="157"/>
      <c r="F29" s="157"/>
      <c r="G29" s="156"/>
    </row>
    <row r="30" s="83" customFormat="1" ht="22" customHeight="1" spans="1:7">
      <c r="A30" s="130" t="s">
        <v>95</v>
      </c>
      <c r="B30" s="130" t="s">
        <v>96</v>
      </c>
      <c r="C30" s="156">
        <v>0.9</v>
      </c>
      <c r="D30" s="156">
        <v>0.9</v>
      </c>
      <c r="E30" s="157"/>
      <c r="F30" s="157"/>
      <c r="G30" s="156"/>
    </row>
    <row r="31" s="83" customFormat="1" ht="22" customHeight="1" spans="1:7">
      <c r="A31" s="130" t="s">
        <v>97</v>
      </c>
      <c r="B31" s="130" t="s">
        <v>98</v>
      </c>
      <c r="C31" s="156">
        <v>0.9</v>
      </c>
      <c r="D31" s="156">
        <v>0.9</v>
      </c>
      <c r="E31" s="157"/>
      <c r="F31" s="157"/>
      <c r="G31" s="156"/>
    </row>
    <row r="32" s="83" customFormat="1" ht="22" customHeight="1" spans="1:7">
      <c r="A32" s="130" t="s">
        <v>99</v>
      </c>
      <c r="B32" s="130" t="s">
        <v>100</v>
      </c>
      <c r="C32" s="156">
        <v>0.9</v>
      </c>
      <c r="D32" s="156">
        <v>0.9</v>
      </c>
      <c r="E32" s="157"/>
      <c r="F32" s="157"/>
      <c r="G32" s="156"/>
    </row>
    <row r="33" s="83" customFormat="1" ht="22" customHeight="1" spans="1:7">
      <c r="A33" s="130" t="s">
        <v>101</v>
      </c>
      <c r="B33" s="130" t="s">
        <v>102</v>
      </c>
      <c r="C33" s="156">
        <v>62.983079</v>
      </c>
      <c r="D33" s="156">
        <v>62.983079</v>
      </c>
      <c r="E33" s="157"/>
      <c r="F33" s="157"/>
      <c r="G33" s="156"/>
    </row>
    <row r="34" s="83" customFormat="1" ht="22" customHeight="1" spans="1:7">
      <c r="A34" s="130" t="s">
        <v>103</v>
      </c>
      <c r="B34" s="130" t="s">
        <v>104</v>
      </c>
      <c r="C34" s="156">
        <v>62.983079</v>
      </c>
      <c r="D34" s="156">
        <v>62.983079</v>
      </c>
      <c r="E34" s="157"/>
      <c r="F34" s="157"/>
      <c r="G34" s="156"/>
    </row>
    <row r="35" s="83" customFormat="1" ht="22" customHeight="1" spans="1:7">
      <c r="A35" s="130" t="s">
        <v>105</v>
      </c>
      <c r="B35" s="130" t="s">
        <v>106</v>
      </c>
      <c r="C35" s="156">
        <v>62.983079</v>
      </c>
      <c r="D35" s="156">
        <v>62.983079</v>
      </c>
      <c r="E35" s="157"/>
      <c r="F35" s="157"/>
      <c r="G35" s="156"/>
    </row>
    <row r="36" ht="25.5" customHeight="1" spans="1:7">
      <c r="A36" s="91" t="s">
        <v>107</v>
      </c>
      <c r="B36" s="92"/>
      <c r="C36" s="133">
        <f>C6+C10+C15+C22+C27+C30+C33</f>
        <v>884.841067</v>
      </c>
      <c r="D36" s="106">
        <f>D6+D10+D15+D22+D27+D30+D33</f>
        <v>884.841067</v>
      </c>
      <c r="E36" s="106"/>
      <c r="F36" s="106"/>
      <c r="G36" s="106"/>
    </row>
  </sheetData>
  <mergeCells count="8">
    <mergeCell ref="A2:G2"/>
    <mergeCell ref="A4:B4"/>
    <mergeCell ref="A36:B36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zoomScale="90" zoomScaleNormal="90" topLeftCell="A3" workbookViewId="0">
      <selection activeCell="C27" sqref="C27"/>
    </sheetView>
  </sheetViews>
  <sheetFormatPr defaultColWidth="6.875" defaultRowHeight="11.25" outlineLevelCol="4"/>
  <cols>
    <col min="1" max="1" width="19.375" style="126" customWidth="1"/>
    <col min="2" max="2" width="40.375" style="126" customWidth="1"/>
    <col min="3" max="3" width="13.75" style="73" customWidth="1"/>
    <col min="4" max="4" width="9.375" style="73" customWidth="1"/>
    <col min="5" max="5" width="11.5" style="73" customWidth="1"/>
    <col min="6" max="16384" width="6.875" style="73"/>
  </cols>
  <sheetData>
    <row r="1" ht="16.5" customHeight="1" spans="1:5">
      <c r="A1" s="127" t="s">
        <v>108</v>
      </c>
      <c r="B1" s="75"/>
      <c r="C1" s="75"/>
      <c r="D1" s="82"/>
      <c r="E1" s="82"/>
    </row>
    <row r="2" ht="16.5" customHeight="1" spans="1:5">
      <c r="A2" s="75"/>
      <c r="B2" s="75"/>
      <c r="C2" s="75"/>
      <c r="D2" s="82"/>
      <c r="E2" s="82"/>
    </row>
    <row r="3" ht="29.25" customHeight="1" spans="1:5">
      <c r="A3" s="101" t="s">
        <v>109</v>
      </c>
      <c r="B3" s="101"/>
      <c r="C3" s="101"/>
      <c r="D3" s="101"/>
      <c r="E3" s="101"/>
    </row>
    <row r="4" ht="26.25" customHeight="1" spans="1:5">
      <c r="A4" s="145"/>
      <c r="B4" s="145"/>
      <c r="C4" s="85"/>
      <c r="D4" s="85"/>
      <c r="E4" s="97" t="s">
        <v>2</v>
      </c>
    </row>
    <row r="5" ht="26.25" customHeight="1" spans="1:5">
      <c r="A5" s="146" t="s">
        <v>40</v>
      </c>
      <c r="B5" s="147"/>
      <c r="C5" s="148" t="s">
        <v>37</v>
      </c>
      <c r="D5" s="148" t="s">
        <v>110</v>
      </c>
      <c r="E5" s="148" t="s">
        <v>111</v>
      </c>
    </row>
    <row r="6" s="83" customFormat="1" ht="27.75" customHeight="1" spans="1:5">
      <c r="A6" s="130" t="s">
        <v>45</v>
      </c>
      <c r="B6" s="130" t="s">
        <v>46</v>
      </c>
      <c r="C6" s="149"/>
      <c r="D6" s="149"/>
      <c r="E6" s="149"/>
    </row>
    <row r="7" s="83" customFormat="1" ht="25" customHeight="1" spans="1:5">
      <c r="A7" s="131" t="s">
        <v>47</v>
      </c>
      <c r="B7" s="132" t="s">
        <v>48</v>
      </c>
      <c r="C7" s="133">
        <v>531.650806</v>
      </c>
      <c r="D7" s="138">
        <v>483.332806</v>
      </c>
      <c r="E7" s="138">
        <v>48.318</v>
      </c>
    </row>
    <row r="8" s="83" customFormat="1" ht="25" customHeight="1" spans="1:5">
      <c r="A8" s="131" t="s">
        <v>49</v>
      </c>
      <c r="B8" s="132" t="s">
        <v>50</v>
      </c>
      <c r="C8" s="133">
        <v>531.650806</v>
      </c>
      <c r="D8" s="138">
        <v>483.332806</v>
      </c>
      <c r="E8" s="138">
        <v>48.318</v>
      </c>
    </row>
    <row r="9" s="83" customFormat="1" ht="25" customHeight="1" spans="1:5">
      <c r="A9" s="131" t="s">
        <v>51</v>
      </c>
      <c r="B9" s="132" t="s">
        <v>52</v>
      </c>
      <c r="C9" s="133">
        <v>227.006246</v>
      </c>
      <c r="D9" s="138">
        <v>182.688246</v>
      </c>
      <c r="E9" s="138">
        <v>44.318</v>
      </c>
    </row>
    <row r="10" s="83" customFormat="1" ht="25" customHeight="1" spans="1:5">
      <c r="A10" s="131" t="s">
        <v>53</v>
      </c>
      <c r="B10" s="132" t="s">
        <v>54</v>
      </c>
      <c r="C10" s="133">
        <v>304.64456</v>
      </c>
      <c r="D10" s="138">
        <v>300.64456</v>
      </c>
      <c r="E10" s="138">
        <v>4</v>
      </c>
    </row>
    <row r="11" s="83" customFormat="1" ht="25" customHeight="1" spans="1:5">
      <c r="A11" s="131" t="s">
        <v>55</v>
      </c>
      <c r="B11" s="132" t="s">
        <v>56</v>
      </c>
      <c r="C11" s="133">
        <v>69.347616</v>
      </c>
      <c r="D11" s="138">
        <v>65.273616</v>
      </c>
      <c r="E11" s="138">
        <v>4.074</v>
      </c>
    </row>
    <row r="12" customFormat="1" ht="25" customHeight="1" spans="1:5">
      <c r="A12" s="131" t="s">
        <v>57</v>
      </c>
      <c r="B12" s="150" t="s">
        <v>58</v>
      </c>
      <c r="C12" s="108">
        <v>65.273616</v>
      </c>
      <c r="D12" s="151">
        <v>65.273616</v>
      </c>
      <c r="E12" s="151"/>
    </row>
    <row r="13" customFormat="1" ht="25" customHeight="1" spans="1:5">
      <c r="A13" s="131" t="s">
        <v>59</v>
      </c>
      <c r="B13" s="130" t="s">
        <v>60</v>
      </c>
      <c r="C13" s="106">
        <v>65.273616</v>
      </c>
      <c r="D13" s="106">
        <v>65.273616</v>
      </c>
      <c r="E13" s="106"/>
    </row>
    <row r="14" customFormat="1" ht="25" customHeight="1" spans="1:5">
      <c r="A14" s="131" t="s">
        <v>61</v>
      </c>
      <c r="B14" s="132" t="s">
        <v>62</v>
      </c>
      <c r="C14" s="133">
        <v>4.074</v>
      </c>
      <c r="D14" s="106"/>
      <c r="E14" s="106">
        <v>4.074</v>
      </c>
    </row>
    <row r="15" ht="25" customHeight="1" spans="1:5">
      <c r="A15" s="131" t="s">
        <v>63</v>
      </c>
      <c r="B15" s="130" t="s">
        <v>64</v>
      </c>
      <c r="C15" s="133">
        <v>4.074</v>
      </c>
      <c r="D15" s="106"/>
      <c r="E15" s="106">
        <v>4.074</v>
      </c>
    </row>
    <row r="16" ht="25" customHeight="1" spans="1:5">
      <c r="A16" s="131" t="s">
        <v>65</v>
      </c>
      <c r="B16" s="132" t="s">
        <v>66</v>
      </c>
      <c r="C16" s="133">
        <v>38.621266</v>
      </c>
      <c r="D16" s="106">
        <v>30.591266</v>
      </c>
      <c r="E16" s="106">
        <v>8.03</v>
      </c>
    </row>
    <row r="17" ht="25" customHeight="1" spans="1:5">
      <c r="A17" s="131" t="s">
        <v>67</v>
      </c>
      <c r="B17" s="132" t="s">
        <v>68</v>
      </c>
      <c r="C17" s="133">
        <v>8.03</v>
      </c>
      <c r="D17" s="106"/>
      <c r="E17" s="106">
        <v>8.03</v>
      </c>
    </row>
    <row r="18" ht="25" customHeight="1" spans="1:5">
      <c r="A18" s="131" t="s">
        <v>69</v>
      </c>
      <c r="B18" s="131" t="s">
        <v>70</v>
      </c>
      <c r="C18" s="133">
        <v>8.03</v>
      </c>
      <c r="D18" s="106"/>
      <c r="E18" s="106">
        <v>8.03</v>
      </c>
    </row>
    <row r="19" ht="25" customHeight="1" spans="1:5">
      <c r="A19" s="131" t="s">
        <v>71</v>
      </c>
      <c r="B19" s="131" t="s">
        <v>72</v>
      </c>
      <c r="C19" s="133">
        <v>30.591266</v>
      </c>
      <c r="D19" s="106">
        <v>30.591266</v>
      </c>
      <c r="E19" s="106"/>
    </row>
    <row r="20" ht="25" customHeight="1" spans="1:5">
      <c r="A20" s="131" t="s">
        <v>73</v>
      </c>
      <c r="B20" s="131" t="s">
        <v>74</v>
      </c>
      <c r="C20" s="133">
        <v>8.826695</v>
      </c>
      <c r="D20" s="106">
        <v>8.826695</v>
      </c>
      <c r="E20" s="106"/>
    </row>
    <row r="21" ht="25" customHeight="1" spans="1:5">
      <c r="A21" s="131" t="s">
        <v>75</v>
      </c>
      <c r="B21" s="131" t="s">
        <v>76</v>
      </c>
      <c r="C21" s="133">
        <v>17.690712</v>
      </c>
      <c r="D21" s="106">
        <v>17.690712</v>
      </c>
      <c r="E21" s="106"/>
    </row>
    <row r="22" ht="25" customHeight="1" spans="1:5">
      <c r="A22" s="131" t="s">
        <v>77</v>
      </c>
      <c r="B22" s="131" t="s">
        <v>78</v>
      </c>
      <c r="C22" s="133">
        <v>4.073859</v>
      </c>
      <c r="D22" s="106">
        <v>4.073859</v>
      </c>
      <c r="E22" s="106"/>
    </row>
    <row r="23" ht="25" customHeight="1" spans="1:5">
      <c r="A23" s="131" t="s">
        <v>79</v>
      </c>
      <c r="B23" s="131" t="s">
        <v>80</v>
      </c>
      <c r="C23" s="133">
        <v>124.4137</v>
      </c>
      <c r="D23" s="106"/>
      <c r="E23" s="106">
        <v>124.4137</v>
      </c>
    </row>
    <row r="24" ht="25" customHeight="1" spans="1:5">
      <c r="A24" s="131" t="s">
        <v>81</v>
      </c>
      <c r="B24" s="131" t="s">
        <v>82</v>
      </c>
      <c r="C24" s="133">
        <v>23</v>
      </c>
      <c r="D24" s="106"/>
      <c r="E24" s="106">
        <v>23</v>
      </c>
    </row>
    <row r="25" ht="25" customHeight="1" spans="1:5">
      <c r="A25" s="131" t="s">
        <v>83</v>
      </c>
      <c r="B25" s="131" t="s">
        <v>84</v>
      </c>
      <c r="C25" s="133">
        <v>23</v>
      </c>
      <c r="D25" s="106"/>
      <c r="E25" s="106">
        <v>23</v>
      </c>
    </row>
    <row r="26" ht="25" customHeight="1" spans="1:5">
      <c r="A26" s="131" t="s">
        <v>85</v>
      </c>
      <c r="B26" s="131" t="s">
        <v>86</v>
      </c>
      <c r="C26" s="133">
        <v>101.4137</v>
      </c>
      <c r="D26" s="106"/>
      <c r="E26" s="106">
        <v>101.4137</v>
      </c>
    </row>
    <row r="27" ht="25" customHeight="1" spans="1:5">
      <c r="A27" s="131" t="s">
        <v>87</v>
      </c>
      <c r="B27" s="131" t="s">
        <v>88</v>
      </c>
      <c r="C27" s="133">
        <v>101.4137</v>
      </c>
      <c r="D27" s="106"/>
      <c r="E27" s="106">
        <v>101.4137</v>
      </c>
    </row>
    <row r="28" ht="25" customHeight="1" spans="1:5">
      <c r="A28" s="131" t="s">
        <v>89</v>
      </c>
      <c r="B28" s="131" t="s">
        <v>90</v>
      </c>
      <c r="C28" s="133">
        <v>56.9246</v>
      </c>
      <c r="D28" s="106"/>
      <c r="E28" s="106">
        <v>56.9246</v>
      </c>
    </row>
    <row r="29" ht="25" customHeight="1" spans="1:5">
      <c r="A29" s="131" t="s">
        <v>91</v>
      </c>
      <c r="B29" s="131" t="s">
        <v>92</v>
      </c>
      <c r="C29" s="133">
        <v>56.9246</v>
      </c>
      <c r="D29" s="106"/>
      <c r="E29" s="106">
        <v>56.9246</v>
      </c>
    </row>
    <row r="30" ht="25" customHeight="1" spans="1:5">
      <c r="A30" s="131" t="s">
        <v>93</v>
      </c>
      <c r="B30" s="131" t="s">
        <v>94</v>
      </c>
      <c r="C30" s="133">
        <v>56.9246</v>
      </c>
      <c r="D30" s="106"/>
      <c r="E30" s="106">
        <v>56.9246</v>
      </c>
    </row>
    <row r="31" ht="25" customHeight="1" spans="1:5">
      <c r="A31" s="131" t="s">
        <v>95</v>
      </c>
      <c r="B31" s="131" t="s">
        <v>96</v>
      </c>
      <c r="C31" s="133">
        <v>0.9</v>
      </c>
      <c r="D31" s="106"/>
      <c r="E31" s="106">
        <v>0.9</v>
      </c>
    </row>
    <row r="32" ht="25" customHeight="1" spans="1:5">
      <c r="A32" s="131" t="s">
        <v>97</v>
      </c>
      <c r="B32" s="131" t="s">
        <v>98</v>
      </c>
      <c r="C32" s="133">
        <v>0.9</v>
      </c>
      <c r="D32" s="106"/>
      <c r="E32" s="106">
        <v>0.9</v>
      </c>
    </row>
    <row r="33" ht="25" customHeight="1" spans="1:5">
      <c r="A33" s="131" t="s">
        <v>99</v>
      </c>
      <c r="B33" s="131" t="s">
        <v>100</v>
      </c>
      <c r="C33" s="133">
        <v>0.9</v>
      </c>
      <c r="D33" s="106"/>
      <c r="E33" s="106">
        <v>0.9</v>
      </c>
    </row>
    <row r="34" ht="25" customHeight="1" spans="1:5">
      <c r="A34" s="131" t="s">
        <v>101</v>
      </c>
      <c r="B34" s="131" t="s">
        <v>102</v>
      </c>
      <c r="C34" s="133">
        <v>62.983079</v>
      </c>
      <c r="D34" s="106">
        <v>62.983079</v>
      </c>
      <c r="E34" s="106"/>
    </row>
    <row r="35" ht="25" customHeight="1" spans="1:5">
      <c r="A35" s="131" t="s">
        <v>103</v>
      </c>
      <c r="B35" s="131" t="s">
        <v>104</v>
      </c>
      <c r="C35" s="133">
        <v>62.983079</v>
      </c>
      <c r="D35" s="106">
        <v>62.983079</v>
      </c>
      <c r="E35" s="106"/>
    </row>
    <row r="36" ht="25" customHeight="1" spans="1:5">
      <c r="A36" s="131" t="s">
        <v>105</v>
      </c>
      <c r="B36" s="131" t="s">
        <v>106</v>
      </c>
      <c r="C36" s="133">
        <v>62.983079</v>
      </c>
      <c r="D36" s="106">
        <v>62.983079</v>
      </c>
      <c r="E36" s="106"/>
    </row>
    <row r="37" ht="25" customHeight="1" spans="1:5">
      <c r="A37" s="152" t="s">
        <v>107</v>
      </c>
      <c r="B37" s="153"/>
      <c r="C37" s="133">
        <f>C7+C11+C16+C23+C28+C31+C34</f>
        <v>884.841067</v>
      </c>
      <c r="D37" s="133">
        <f>D7+D11+D16+D23+D28+D31+D34</f>
        <v>642.180767</v>
      </c>
      <c r="E37" s="133">
        <f>E7+E11+E16+E23+E28+E31+E34</f>
        <v>242.6603</v>
      </c>
    </row>
  </sheetData>
  <mergeCells count="6">
    <mergeCell ref="A3:E3"/>
    <mergeCell ref="A5:B5"/>
    <mergeCell ref="A37:B3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8" sqref="D8"/>
    </sheetView>
  </sheetViews>
  <sheetFormatPr defaultColWidth="6.875" defaultRowHeight="11.25" outlineLevelCol="5"/>
  <cols>
    <col min="1" max="1" width="28.125" style="73" customWidth="1"/>
    <col min="2" max="2" width="14.875" style="73" customWidth="1"/>
    <col min="3" max="3" width="30.375" style="73" customWidth="1"/>
    <col min="4" max="4" width="15.375" style="73" customWidth="1"/>
    <col min="5" max="6" width="17.125" style="73" customWidth="1"/>
    <col min="7" max="16384" width="6.875" style="73"/>
  </cols>
  <sheetData>
    <row r="1" ht="16.5" customHeight="1" spans="1:6">
      <c r="A1" s="85" t="s">
        <v>112</v>
      </c>
      <c r="B1" s="140"/>
      <c r="C1" s="140"/>
      <c r="D1" s="140"/>
      <c r="E1" s="140"/>
      <c r="F1" s="141"/>
    </row>
    <row r="2" ht="18.75" customHeight="1" spans="1:6">
      <c r="A2" s="142"/>
      <c r="B2" s="140"/>
      <c r="C2" s="140"/>
      <c r="D2" s="140"/>
      <c r="E2" s="140"/>
      <c r="F2" s="141"/>
    </row>
    <row r="3" ht="21" customHeight="1" spans="1:6">
      <c r="A3" s="101" t="s">
        <v>113</v>
      </c>
      <c r="B3" s="101"/>
      <c r="C3" s="101"/>
      <c r="D3" s="101"/>
      <c r="E3" s="101"/>
      <c r="F3" s="101"/>
    </row>
    <row r="4" ht="14.25" customHeight="1" spans="1:6">
      <c r="A4" s="143"/>
      <c r="B4" s="143"/>
      <c r="C4" s="143"/>
      <c r="D4" s="143"/>
      <c r="E4" s="143"/>
      <c r="F4" s="103" t="s">
        <v>2</v>
      </c>
    </row>
    <row r="5" ht="24" customHeight="1" spans="1:6">
      <c r="A5" s="162" t="s">
        <v>3</v>
      </c>
      <c r="B5" s="86"/>
      <c r="C5" s="162" t="s">
        <v>4</v>
      </c>
      <c r="D5" s="86"/>
      <c r="E5" s="86"/>
      <c r="F5" s="86"/>
    </row>
    <row r="6" ht="24" customHeight="1" spans="1:6">
      <c r="A6" s="162" t="s">
        <v>5</v>
      </c>
      <c r="B6" s="162" t="s">
        <v>6</v>
      </c>
      <c r="C6" s="86" t="s">
        <v>40</v>
      </c>
      <c r="D6" s="86" t="s">
        <v>6</v>
      </c>
      <c r="E6" s="86"/>
      <c r="F6" s="86"/>
    </row>
    <row r="7" ht="24" customHeight="1" spans="1:6">
      <c r="A7" s="86"/>
      <c r="B7" s="86"/>
      <c r="C7" s="86"/>
      <c r="D7" s="86" t="s">
        <v>114</v>
      </c>
      <c r="E7" s="86" t="s">
        <v>41</v>
      </c>
      <c r="F7" s="86" t="s">
        <v>115</v>
      </c>
    </row>
    <row r="8" ht="28.5" customHeight="1" spans="1:6">
      <c r="A8" s="90" t="s">
        <v>11</v>
      </c>
      <c r="B8" s="106">
        <v>884.841067</v>
      </c>
      <c r="C8" s="88" t="s">
        <v>12</v>
      </c>
      <c r="D8" s="133">
        <v>531.650806</v>
      </c>
      <c r="E8" s="133">
        <v>531.650806</v>
      </c>
      <c r="F8" s="138"/>
    </row>
    <row r="9" ht="28.5" customHeight="1" spans="1:6">
      <c r="A9" s="90" t="s">
        <v>13</v>
      </c>
      <c r="B9" s="94"/>
      <c r="C9" s="88" t="s">
        <v>14</v>
      </c>
      <c r="D9" s="133"/>
      <c r="E9" s="133"/>
      <c r="F9" s="138"/>
    </row>
    <row r="10" ht="28.5" customHeight="1" spans="1:6">
      <c r="A10" s="90"/>
      <c r="B10" s="90"/>
      <c r="C10" s="88" t="s">
        <v>16</v>
      </c>
      <c r="D10" s="133"/>
      <c r="E10" s="133"/>
      <c r="F10" s="138"/>
    </row>
    <row r="11" ht="28.5" customHeight="1" spans="1:6">
      <c r="A11" s="90"/>
      <c r="B11" s="90"/>
      <c r="C11" s="90" t="s">
        <v>18</v>
      </c>
      <c r="D11" s="106"/>
      <c r="E11" s="106"/>
      <c r="F11" s="138"/>
    </row>
    <row r="12" ht="28.5" customHeight="1" spans="1:6">
      <c r="A12" s="90"/>
      <c r="B12" s="90"/>
      <c r="C12" s="88" t="s">
        <v>19</v>
      </c>
      <c r="D12" s="133"/>
      <c r="E12" s="133"/>
      <c r="F12" s="138"/>
    </row>
    <row r="13" ht="28.5" customHeight="1" spans="1:6">
      <c r="A13" s="90"/>
      <c r="B13" s="90"/>
      <c r="C13" s="88" t="s">
        <v>20</v>
      </c>
      <c r="D13" s="133"/>
      <c r="E13" s="133"/>
      <c r="F13" s="138"/>
    </row>
    <row r="14" ht="28.5" customHeight="1" spans="1:6">
      <c r="A14" s="90"/>
      <c r="B14" s="90"/>
      <c r="C14" s="90" t="s">
        <v>21</v>
      </c>
      <c r="D14" s="106"/>
      <c r="E14" s="106"/>
      <c r="F14" s="106"/>
    </row>
    <row r="15" ht="28.5" customHeight="1" spans="1:6">
      <c r="A15" s="90"/>
      <c r="B15" s="90"/>
      <c r="C15" s="90" t="s">
        <v>22</v>
      </c>
      <c r="D15" s="106">
        <v>69.347616</v>
      </c>
      <c r="E15" s="106">
        <v>69.347616</v>
      </c>
      <c r="F15" s="106"/>
    </row>
    <row r="16" ht="28.5" customHeight="1" spans="1:6">
      <c r="A16" s="90"/>
      <c r="B16" s="90"/>
      <c r="C16" s="88" t="s">
        <v>23</v>
      </c>
      <c r="D16" s="133">
        <v>38.621266</v>
      </c>
      <c r="E16" s="133">
        <v>38.621266</v>
      </c>
      <c r="F16" s="106"/>
    </row>
    <row r="17" ht="28.5" customHeight="1" spans="1:6">
      <c r="A17" s="90"/>
      <c r="B17" s="90"/>
      <c r="C17" s="88" t="s">
        <v>24</v>
      </c>
      <c r="D17" s="133"/>
      <c r="E17" s="133"/>
      <c r="F17" s="106"/>
    </row>
    <row r="18" ht="28.5" customHeight="1" spans="1:6">
      <c r="A18" s="90"/>
      <c r="B18" s="90"/>
      <c r="C18" s="90" t="s">
        <v>25</v>
      </c>
      <c r="D18" s="106">
        <v>124.4137</v>
      </c>
      <c r="E18" s="106">
        <v>124.4137</v>
      </c>
      <c r="F18" s="106"/>
    </row>
    <row r="19" ht="28.5" customHeight="1" spans="1:6">
      <c r="A19" s="90"/>
      <c r="B19" s="90"/>
      <c r="C19" s="90" t="s">
        <v>26</v>
      </c>
      <c r="D19" s="106">
        <v>56.9246</v>
      </c>
      <c r="E19" s="106">
        <v>56.9246</v>
      </c>
      <c r="F19" s="106"/>
    </row>
    <row r="20" ht="28.5" customHeight="1" spans="1:6">
      <c r="A20" s="90"/>
      <c r="B20" s="90"/>
      <c r="C20" s="90" t="s">
        <v>27</v>
      </c>
      <c r="D20" s="106"/>
      <c r="E20" s="106"/>
      <c r="F20" s="106"/>
    </row>
    <row r="21" ht="28.5" customHeight="1" spans="1:6">
      <c r="A21" s="90"/>
      <c r="B21" s="90"/>
      <c r="C21" s="90" t="s">
        <v>116</v>
      </c>
      <c r="D21" s="106"/>
      <c r="E21" s="106"/>
      <c r="F21" s="106"/>
    </row>
    <row r="22" ht="28.5" customHeight="1" spans="1:6">
      <c r="A22" s="90"/>
      <c r="B22" s="90"/>
      <c r="C22" s="90" t="s">
        <v>29</v>
      </c>
      <c r="D22" s="106">
        <v>0.9</v>
      </c>
      <c r="E22" s="106">
        <v>0.9</v>
      </c>
      <c r="F22" s="106"/>
    </row>
    <row r="23" ht="28.5" customHeight="1" spans="1:6">
      <c r="A23" s="90"/>
      <c r="B23" s="90"/>
      <c r="C23" s="90" t="s">
        <v>30</v>
      </c>
      <c r="D23" s="106"/>
      <c r="E23" s="106"/>
      <c r="F23" s="106"/>
    </row>
    <row r="24" ht="28.5" customHeight="1" spans="1:6">
      <c r="A24" s="90"/>
      <c r="B24" s="90"/>
      <c r="C24" s="90" t="s">
        <v>31</v>
      </c>
      <c r="D24" s="106"/>
      <c r="E24" s="106"/>
      <c r="F24" s="106"/>
    </row>
    <row r="25" ht="28.5" customHeight="1" spans="1:6">
      <c r="A25" s="90"/>
      <c r="B25" s="90"/>
      <c r="C25" s="90" t="s">
        <v>32</v>
      </c>
      <c r="D25" s="106">
        <v>62.983079</v>
      </c>
      <c r="E25" s="106">
        <v>62.983079</v>
      </c>
      <c r="F25" s="106"/>
    </row>
    <row r="26" ht="28.5" customHeight="1" spans="1:6">
      <c r="A26" s="90"/>
      <c r="B26" s="90"/>
      <c r="C26" s="90" t="s">
        <v>33</v>
      </c>
      <c r="D26" s="106"/>
      <c r="E26" s="106"/>
      <c r="F26" s="106"/>
    </row>
    <row r="27" ht="28.5" customHeight="1" spans="1:6">
      <c r="A27" s="90"/>
      <c r="B27" s="90"/>
      <c r="C27" s="90" t="s">
        <v>34</v>
      </c>
      <c r="D27" s="106"/>
      <c r="E27" s="106"/>
      <c r="F27" s="106"/>
    </row>
    <row r="28" ht="28.5" customHeight="1" spans="1:6">
      <c r="A28" s="90"/>
      <c r="B28" s="90"/>
      <c r="C28" s="90" t="s">
        <v>35</v>
      </c>
      <c r="D28" s="106"/>
      <c r="E28" s="106"/>
      <c r="F28" s="106"/>
    </row>
    <row r="29" ht="28.5" customHeight="1" spans="1:6">
      <c r="A29" s="86" t="s">
        <v>36</v>
      </c>
      <c r="B29" s="106">
        <v>884.841067</v>
      </c>
      <c r="C29" s="86" t="s">
        <v>37</v>
      </c>
      <c r="D29" s="144">
        <f>SUM(D8:D28)</f>
        <v>884.841067</v>
      </c>
      <c r="E29" s="144">
        <f>SUM(E8:E28)</f>
        <v>884.841067</v>
      </c>
      <c r="F29" s="106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workbookViewId="0">
      <selection activeCell="A35" sqref="$A5:$XFD35"/>
    </sheetView>
  </sheetViews>
  <sheetFormatPr defaultColWidth="6.875" defaultRowHeight="11.25"/>
  <cols>
    <col min="1" max="1" width="18.125" style="126" customWidth="1"/>
    <col min="2" max="2" width="40.375" style="126" customWidth="1"/>
    <col min="3" max="8" width="10" style="73" customWidth="1"/>
    <col min="9" max="11" width="12.625" style="73" customWidth="1"/>
    <col min="12" max="16384" width="6.875" style="73"/>
  </cols>
  <sheetData>
    <row r="1" ht="16.5" customHeight="1" spans="1:11">
      <c r="A1" s="127" t="s">
        <v>117</v>
      </c>
      <c r="B1" s="75"/>
      <c r="C1" s="75"/>
      <c r="D1" s="75"/>
      <c r="E1" s="75"/>
      <c r="F1" s="75"/>
      <c r="G1" s="75"/>
      <c r="H1" s="75"/>
      <c r="I1" s="82"/>
      <c r="J1" s="82"/>
      <c r="K1" s="82"/>
    </row>
    <row r="2" ht="29.25" customHeight="1" spans="1:11">
      <c r="A2" s="84" t="s">
        <v>118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ht="26.25" customHeight="1" spans="1:11">
      <c r="A3" s="128"/>
      <c r="B3" s="128"/>
      <c r="C3" s="129"/>
      <c r="D3" s="129"/>
      <c r="E3" s="129"/>
      <c r="F3" s="129"/>
      <c r="G3" s="129"/>
      <c r="H3" s="129"/>
      <c r="I3" s="129"/>
      <c r="J3" s="93" t="s">
        <v>2</v>
      </c>
      <c r="K3" s="93"/>
    </row>
    <row r="4" ht="26.25" customHeight="1" spans="1:11">
      <c r="A4" s="130" t="s">
        <v>40</v>
      </c>
      <c r="B4" s="130"/>
      <c r="C4" s="86" t="s">
        <v>119</v>
      </c>
      <c r="D4" s="86"/>
      <c r="E4" s="86"/>
      <c r="F4" s="86" t="s">
        <v>120</v>
      </c>
      <c r="G4" s="86"/>
      <c r="H4" s="86"/>
      <c r="I4" s="86" t="s">
        <v>121</v>
      </c>
      <c r="J4" s="86"/>
      <c r="K4" s="86"/>
    </row>
    <row r="5" s="83" customFormat="1" ht="17" customHeight="1" spans="1:11">
      <c r="A5" s="130" t="s">
        <v>45</v>
      </c>
      <c r="B5" s="130" t="s">
        <v>46</v>
      </c>
      <c r="C5" s="86" t="s">
        <v>122</v>
      </c>
      <c r="D5" s="86" t="s">
        <v>110</v>
      </c>
      <c r="E5" s="86" t="s">
        <v>111</v>
      </c>
      <c r="F5" s="86" t="s">
        <v>122</v>
      </c>
      <c r="G5" s="86" t="s">
        <v>110</v>
      </c>
      <c r="H5" s="86" t="s">
        <v>111</v>
      </c>
      <c r="I5" s="86" t="s">
        <v>122</v>
      </c>
      <c r="J5" s="86" t="s">
        <v>110</v>
      </c>
      <c r="K5" s="86" t="s">
        <v>111</v>
      </c>
    </row>
    <row r="6" s="83" customFormat="1" ht="17" customHeight="1" spans="1:11">
      <c r="A6" s="131" t="s">
        <v>47</v>
      </c>
      <c r="B6" s="132" t="s">
        <v>48</v>
      </c>
      <c r="C6" s="133">
        <v>585.35</v>
      </c>
      <c r="D6" s="133">
        <v>519.04</v>
      </c>
      <c r="E6" s="133">
        <v>66.31</v>
      </c>
      <c r="F6" s="133">
        <v>531.650806</v>
      </c>
      <c r="G6" s="133">
        <v>483.332806</v>
      </c>
      <c r="H6" s="133">
        <v>48.318</v>
      </c>
      <c r="I6" s="138">
        <f>(F6-C6)/C6*100</f>
        <v>-9.17386076706245</v>
      </c>
      <c r="J6" s="138">
        <f>(G6-D6)/D6*100</f>
        <v>-6.87946863440197</v>
      </c>
      <c r="K6" s="138">
        <f>(H6-E6)/E6*100</f>
        <v>-27.1331624189413</v>
      </c>
    </row>
    <row r="7" s="83" customFormat="1" ht="17" customHeight="1" spans="1:11">
      <c r="A7" s="131" t="s">
        <v>49</v>
      </c>
      <c r="B7" s="132" t="s">
        <v>50</v>
      </c>
      <c r="C7" s="133">
        <v>585.35</v>
      </c>
      <c r="D7" s="133">
        <v>519.04</v>
      </c>
      <c r="E7" s="133">
        <v>66.31</v>
      </c>
      <c r="F7" s="133">
        <v>531.650806</v>
      </c>
      <c r="G7" s="133">
        <v>483.332806</v>
      </c>
      <c r="H7" s="133">
        <v>48.318</v>
      </c>
      <c r="I7" s="138">
        <f t="shared" ref="I7:I36" si="0">(F7-C7)/C7*100</f>
        <v>-9.17386076706245</v>
      </c>
      <c r="J7" s="138">
        <f t="shared" ref="J7:J36" si="1">(G7-D7)/D7*100</f>
        <v>-6.87946863440197</v>
      </c>
      <c r="K7" s="138">
        <f>(H7-E7)/E7*100</f>
        <v>-27.1331624189413</v>
      </c>
    </row>
    <row r="8" s="83" customFormat="1" ht="17" customHeight="1" spans="1:11">
      <c r="A8" s="131" t="s">
        <v>51</v>
      </c>
      <c r="B8" s="132" t="s">
        <v>52</v>
      </c>
      <c r="C8" s="133">
        <v>291.14</v>
      </c>
      <c r="D8" s="133">
        <v>224.83</v>
      </c>
      <c r="E8" s="133">
        <v>66.31</v>
      </c>
      <c r="F8" s="133">
        <v>227.006246</v>
      </c>
      <c r="G8" s="133">
        <v>182.688246</v>
      </c>
      <c r="H8" s="133">
        <v>44.318</v>
      </c>
      <c r="I8" s="138">
        <f t="shared" si="0"/>
        <v>-22.0284928213231</v>
      </c>
      <c r="J8" s="138">
        <f t="shared" si="1"/>
        <v>-18.7438304496731</v>
      </c>
      <c r="K8" s="138">
        <f>(H8-E8)/E8*100</f>
        <v>-33.1654350776655</v>
      </c>
    </row>
    <row r="9" s="83" customFormat="1" ht="17" customHeight="1" spans="1:11">
      <c r="A9" s="132" t="s">
        <v>53</v>
      </c>
      <c r="B9" s="132" t="s">
        <v>54</v>
      </c>
      <c r="C9" s="133">
        <v>294.21</v>
      </c>
      <c r="D9" s="133">
        <v>294.21</v>
      </c>
      <c r="E9" s="133"/>
      <c r="F9" s="133">
        <v>304.64456</v>
      </c>
      <c r="G9" s="133">
        <v>300.64456</v>
      </c>
      <c r="H9" s="133">
        <v>4</v>
      </c>
      <c r="I9" s="138">
        <f t="shared" si="0"/>
        <v>3.54663675605861</v>
      </c>
      <c r="J9" s="138">
        <f t="shared" si="1"/>
        <v>2.18706366201014</v>
      </c>
      <c r="K9" s="138"/>
    </row>
    <row r="10" s="83" customFormat="1" ht="17" customHeight="1" spans="1:11">
      <c r="A10" s="132" t="s">
        <v>55</v>
      </c>
      <c r="B10" s="134" t="s">
        <v>56</v>
      </c>
      <c r="C10" s="133">
        <v>68.46</v>
      </c>
      <c r="D10" s="133">
        <v>68.46</v>
      </c>
      <c r="E10" s="133"/>
      <c r="F10" s="106">
        <v>69.347616</v>
      </c>
      <c r="G10" s="106">
        <v>65.273616</v>
      </c>
      <c r="H10" s="106">
        <v>4.074</v>
      </c>
      <c r="I10" s="138">
        <f t="shared" si="0"/>
        <v>1.29654688869414</v>
      </c>
      <c r="J10" s="138">
        <f t="shared" si="1"/>
        <v>-4.65437335670463</v>
      </c>
      <c r="K10" s="138"/>
    </row>
    <row r="11" customFormat="1" ht="17" customHeight="1" spans="1:11">
      <c r="A11" s="132" t="s">
        <v>57</v>
      </c>
      <c r="B11" s="130" t="s">
        <v>58</v>
      </c>
      <c r="C11" s="133">
        <v>64.68</v>
      </c>
      <c r="D11" s="133">
        <v>64.68</v>
      </c>
      <c r="E11" s="133"/>
      <c r="F11" s="106">
        <v>65.273616</v>
      </c>
      <c r="G11" s="106">
        <v>65.273616</v>
      </c>
      <c r="H11" s="106"/>
      <c r="I11" s="138">
        <f t="shared" si="0"/>
        <v>0.917773654916508</v>
      </c>
      <c r="J11" s="138">
        <f t="shared" si="1"/>
        <v>0.917773654916508</v>
      </c>
      <c r="K11" s="138"/>
    </row>
    <row r="12" ht="17" customHeight="1" spans="1:11">
      <c r="A12" s="132" t="s">
        <v>59</v>
      </c>
      <c r="B12" s="132" t="s">
        <v>60</v>
      </c>
      <c r="C12" s="133">
        <v>64.68</v>
      </c>
      <c r="D12" s="133">
        <v>64.68</v>
      </c>
      <c r="E12" s="81"/>
      <c r="F12" s="133">
        <v>65.273616</v>
      </c>
      <c r="G12" s="133">
        <v>65.273616</v>
      </c>
      <c r="H12" s="133"/>
      <c r="I12" s="138">
        <f t="shared" si="0"/>
        <v>0.917773654916508</v>
      </c>
      <c r="J12" s="138">
        <f t="shared" si="1"/>
        <v>0.917773654916508</v>
      </c>
      <c r="K12" s="138"/>
    </row>
    <row r="13" ht="17" customHeight="1" spans="1:11">
      <c r="A13" s="132" t="s">
        <v>61</v>
      </c>
      <c r="B13" s="132" t="s">
        <v>62</v>
      </c>
      <c r="C13" s="133">
        <v>3.78</v>
      </c>
      <c r="D13" s="133">
        <v>3.78</v>
      </c>
      <c r="E13" s="133"/>
      <c r="F13" s="133">
        <v>4.074</v>
      </c>
      <c r="G13" s="133"/>
      <c r="H13" s="133">
        <v>4.074</v>
      </c>
      <c r="I13" s="138">
        <f t="shared" si="0"/>
        <v>7.77777777777778</v>
      </c>
      <c r="J13" s="138">
        <f t="shared" si="1"/>
        <v>-100</v>
      </c>
      <c r="K13" s="138"/>
    </row>
    <row r="14" ht="17" customHeight="1" spans="1:11">
      <c r="A14" s="132" t="s">
        <v>63</v>
      </c>
      <c r="B14" s="132" t="s">
        <v>64</v>
      </c>
      <c r="C14" s="133">
        <v>3.78</v>
      </c>
      <c r="D14" s="133">
        <v>3.78</v>
      </c>
      <c r="E14" s="133"/>
      <c r="F14" s="133">
        <v>4.074</v>
      </c>
      <c r="G14" s="133"/>
      <c r="H14" s="133">
        <v>4.074</v>
      </c>
      <c r="I14" s="138">
        <f t="shared" si="0"/>
        <v>7.77777777777778</v>
      </c>
      <c r="J14" s="138">
        <f t="shared" si="1"/>
        <v>-100</v>
      </c>
      <c r="K14" s="138"/>
    </row>
    <row r="15" ht="17" customHeight="1" spans="1:11">
      <c r="A15" s="132" t="s">
        <v>65</v>
      </c>
      <c r="B15" s="132" t="s">
        <v>66</v>
      </c>
      <c r="C15" s="133">
        <v>38.43</v>
      </c>
      <c r="D15" s="133">
        <v>30.4</v>
      </c>
      <c r="E15" s="133">
        <v>8.03</v>
      </c>
      <c r="F15" s="133">
        <v>38.621266</v>
      </c>
      <c r="G15" s="133">
        <v>30.591266</v>
      </c>
      <c r="H15" s="133">
        <v>8.03</v>
      </c>
      <c r="I15" s="138">
        <f t="shared" si="0"/>
        <v>0.497699713765285</v>
      </c>
      <c r="J15" s="138">
        <f t="shared" si="1"/>
        <v>0.629164473684218</v>
      </c>
      <c r="K15" s="138">
        <f>(H15-E15)/E15*100</f>
        <v>0</v>
      </c>
    </row>
    <row r="16" ht="17" customHeight="1" spans="1:11">
      <c r="A16" s="132" t="s">
        <v>67</v>
      </c>
      <c r="B16" s="132" t="s">
        <v>68</v>
      </c>
      <c r="C16" s="133">
        <v>8.03</v>
      </c>
      <c r="D16" s="133"/>
      <c r="E16" s="133">
        <v>8.03</v>
      </c>
      <c r="F16" s="133">
        <v>8.03</v>
      </c>
      <c r="G16" s="133"/>
      <c r="H16" s="133">
        <v>8.03</v>
      </c>
      <c r="I16" s="138">
        <f t="shared" si="0"/>
        <v>0</v>
      </c>
      <c r="J16" s="138"/>
      <c r="K16" s="138">
        <f>(H16-E16)/E16*100</f>
        <v>0</v>
      </c>
    </row>
    <row r="17" ht="17" customHeight="1" spans="1:11">
      <c r="A17" s="132" t="s">
        <v>69</v>
      </c>
      <c r="B17" s="132" t="s">
        <v>70</v>
      </c>
      <c r="C17" s="133">
        <v>8.03</v>
      </c>
      <c r="D17" s="133"/>
      <c r="E17" s="133">
        <v>8.03</v>
      </c>
      <c r="F17" s="133">
        <v>8.03</v>
      </c>
      <c r="G17" s="133"/>
      <c r="H17" s="133">
        <v>8.03</v>
      </c>
      <c r="I17" s="138">
        <f t="shared" si="0"/>
        <v>0</v>
      </c>
      <c r="J17" s="138"/>
      <c r="K17" s="138">
        <f>(H17-E17)/E17*100</f>
        <v>0</v>
      </c>
    </row>
    <row r="18" ht="17" customHeight="1" spans="1:11">
      <c r="A18" s="132" t="s">
        <v>71</v>
      </c>
      <c r="B18" s="132" t="s">
        <v>72</v>
      </c>
      <c r="C18" s="133">
        <v>30.4</v>
      </c>
      <c r="D18" s="133">
        <v>30.4</v>
      </c>
      <c r="E18" s="133"/>
      <c r="F18" s="133">
        <v>30.591266</v>
      </c>
      <c r="G18" s="133">
        <v>30.591266</v>
      </c>
      <c r="H18" s="133"/>
      <c r="I18" s="138">
        <f t="shared" si="0"/>
        <v>0.629164473684218</v>
      </c>
      <c r="J18" s="138">
        <f t="shared" si="1"/>
        <v>0.629164473684218</v>
      </c>
      <c r="K18" s="138"/>
    </row>
    <row r="19" ht="17" customHeight="1" spans="1:11">
      <c r="A19" s="132" t="s">
        <v>73</v>
      </c>
      <c r="B19" s="132" t="s">
        <v>74</v>
      </c>
      <c r="C19" s="133">
        <v>8.92</v>
      </c>
      <c r="D19" s="133">
        <v>8.92</v>
      </c>
      <c r="E19" s="133"/>
      <c r="F19" s="133">
        <v>8.826695</v>
      </c>
      <c r="G19" s="133">
        <v>8.826695</v>
      </c>
      <c r="H19" s="133"/>
      <c r="I19" s="138">
        <f t="shared" si="0"/>
        <v>-1.04602017937219</v>
      </c>
      <c r="J19" s="138">
        <f t="shared" si="1"/>
        <v>-1.04602017937219</v>
      </c>
      <c r="K19" s="138"/>
    </row>
    <row r="20" ht="17" customHeight="1" spans="1:11">
      <c r="A20" s="132" t="s">
        <v>75</v>
      </c>
      <c r="B20" s="132" t="s">
        <v>76</v>
      </c>
      <c r="C20" s="133">
        <v>17.36</v>
      </c>
      <c r="D20" s="133">
        <v>17.36</v>
      </c>
      <c r="E20" s="133"/>
      <c r="F20" s="133">
        <v>17.690712</v>
      </c>
      <c r="G20" s="133">
        <v>17.690712</v>
      </c>
      <c r="H20" s="133"/>
      <c r="I20" s="138">
        <f t="shared" si="0"/>
        <v>1.90502304147467</v>
      </c>
      <c r="J20" s="138">
        <f t="shared" si="1"/>
        <v>1.90502304147467</v>
      </c>
      <c r="K20" s="138"/>
    </row>
    <row r="21" ht="17" customHeight="1" spans="1:11">
      <c r="A21" s="132" t="s">
        <v>77</v>
      </c>
      <c r="B21" s="132" t="s">
        <v>78</v>
      </c>
      <c r="C21" s="133">
        <v>4.12</v>
      </c>
      <c r="D21" s="133">
        <v>4.12</v>
      </c>
      <c r="E21" s="133"/>
      <c r="F21" s="133">
        <v>4.073859</v>
      </c>
      <c r="G21" s="133">
        <v>4.073859</v>
      </c>
      <c r="H21" s="133"/>
      <c r="I21" s="138">
        <f t="shared" si="0"/>
        <v>-1.11992718446603</v>
      </c>
      <c r="J21" s="138">
        <f t="shared" si="1"/>
        <v>-1.11992718446603</v>
      </c>
      <c r="K21" s="138"/>
    </row>
    <row r="22" ht="17" customHeight="1" spans="1:11">
      <c r="A22" s="132" t="s">
        <v>79</v>
      </c>
      <c r="B22" s="132" t="s">
        <v>80</v>
      </c>
      <c r="C22" s="133">
        <v>97.97</v>
      </c>
      <c r="D22" s="133"/>
      <c r="E22" s="133">
        <v>97.97</v>
      </c>
      <c r="F22" s="133">
        <v>124.4137</v>
      </c>
      <c r="G22" s="133"/>
      <c r="H22" s="133">
        <v>124.4137</v>
      </c>
      <c r="I22" s="138">
        <f t="shared" si="0"/>
        <v>26.9916300908441</v>
      </c>
      <c r="J22" s="138"/>
      <c r="K22" s="138">
        <f>(H22-E22)/E22*100</f>
        <v>26.9916300908441</v>
      </c>
    </row>
    <row r="23" ht="17" customHeight="1" spans="1:11">
      <c r="A23" s="132" t="s">
        <v>81</v>
      </c>
      <c r="B23" s="132" t="s">
        <v>82</v>
      </c>
      <c r="C23" s="81"/>
      <c r="D23" s="81"/>
      <c r="E23" s="81"/>
      <c r="F23" s="133">
        <v>23</v>
      </c>
      <c r="G23" s="133"/>
      <c r="H23" s="133">
        <v>23</v>
      </c>
      <c r="I23" s="138"/>
      <c r="J23" s="138"/>
      <c r="K23" s="138"/>
    </row>
    <row r="24" ht="17" customHeight="1" spans="1:11">
      <c r="A24" s="132" t="s">
        <v>83</v>
      </c>
      <c r="B24" s="132" t="s">
        <v>84</v>
      </c>
      <c r="C24" s="81"/>
      <c r="D24" s="81"/>
      <c r="E24" s="81"/>
      <c r="F24" s="133">
        <v>23</v>
      </c>
      <c r="G24" s="133"/>
      <c r="H24" s="133">
        <v>23</v>
      </c>
      <c r="I24" s="138"/>
      <c r="J24" s="138"/>
      <c r="K24" s="138"/>
    </row>
    <row r="25" ht="17" customHeight="1" spans="1:11">
      <c r="A25" s="132" t="s">
        <v>85</v>
      </c>
      <c r="B25" s="132" t="s">
        <v>86</v>
      </c>
      <c r="C25" s="133">
        <v>97.97</v>
      </c>
      <c r="D25" s="133"/>
      <c r="E25" s="133">
        <v>97.97</v>
      </c>
      <c r="F25" s="133">
        <v>101.4137</v>
      </c>
      <c r="G25" s="133"/>
      <c r="H25" s="133">
        <v>101.4137</v>
      </c>
      <c r="I25" s="138">
        <f t="shared" si="0"/>
        <v>3.51505562927427</v>
      </c>
      <c r="J25" s="138"/>
      <c r="K25" s="138">
        <f>(H25-E25)/E25*100</f>
        <v>3.51505562927427</v>
      </c>
    </row>
    <row r="26" ht="17" customHeight="1" spans="1:11">
      <c r="A26" s="132" t="s">
        <v>87</v>
      </c>
      <c r="B26" s="132" t="s">
        <v>88</v>
      </c>
      <c r="C26" s="133">
        <v>97.97</v>
      </c>
      <c r="D26" s="133"/>
      <c r="E26" s="133">
        <v>97.97</v>
      </c>
      <c r="F26" s="133">
        <v>101.4137</v>
      </c>
      <c r="G26" s="133"/>
      <c r="H26" s="133">
        <v>101.4137</v>
      </c>
      <c r="I26" s="138">
        <f t="shared" si="0"/>
        <v>3.51505562927427</v>
      </c>
      <c r="J26" s="138"/>
      <c r="K26" s="138">
        <f>(H26-E26)/E26*100</f>
        <v>3.51505562927427</v>
      </c>
    </row>
    <row r="27" ht="17" customHeight="1" spans="1:11">
      <c r="A27" s="132" t="s">
        <v>89</v>
      </c>
      <c r="B27" s="132" t="s">
        <v>90</v>
      </c>
      <c r="C27" s="133">
        <v>147.49</v>
      </c>
      <c r="D27" s="133"/>
      <c r="E27" s="133">
        <v>147.49</v>
      </c>
      <c r="F27" s="133">
        <v>56.9246</v>
      </c>
      <c r="G27" s="133"/>
      <c r="H27" s="133">
        <v>56.9246</v>
      </c>
      <c r="I27" s="138">
        <f t="shared" si="0"/>
        <v>-61.4044341989287</v>
      </c>
      <c r="J27" s="138"/>
      <c r="K27" s="138">
        <f>(H27-E27)/E27*100</f>
        <v>-61.4044341989287</v>
      </c>
    </row>
    <row r="28" ht="17" customHeight="1" spans="1:11">
      <c r="A28" s="132" t="s">
        <v>91</v>
      </c>
      <c r="B28" s="132" t="s">
        <v>92</v>
      </c>
      <c r="C28" s="133">
        <v>147.49</v>
      </c>
      <c r="D28" s="133"/>
      <c r="E28" s="133">
        <v>147.49</v>
      </c>
      <c r="F28" s="133">
        <v>56.9246</v>
      </c>
      <c r="G28" s="133"/>
      <c r="H28" s="133">
        <v>56.9246</v>
      </c>
      <c r="I28" s="138">
        <f t="shared" si="0"/>
        <v>-61.4044341989287</v>
      </c>
      <c r="J28" s="138"/>
      <c r="K28" s="138">
        <f>(H28-E28)/E28*100</f>
        <v>-61.4044341989287</v>
      </c>
    </row>
    <row r="29" ht="17" customHeight="1" spans="1:11">
      <c r="A29" s="132" t="s">
        <v>93</v>
      </c>
      <c r="B29" s="132" t="s">
        <v>94</v>
      </c>
      <c r="C29" s="133">
        <v>147.49</v>
      </c>
      <c r="D29" s="133"/>
      <c r="E29" s="133">
        <v>147.49</v>
      </c>
      <c r="F29" s="133">
        <v>56.9246</v>
      </c>
      <c r="G29" s="133"/>
      <c r="H29" s="133">
        <v>56.9246</v>
      </c>
      <c r="I29" s="138">
        <f t="shared" si="0"/>
        <v>-61.4044341989287</v>
      </c>
      <c r="J29" s="138"/>
      <c r="K29" s="138">
        <f>(H29-E29)/E29*100</f>
        <v>-61.4044341989287</v>
      </c>
    </row>
    <row r="30" ht="17" customHeight="1" spans="1:11">
      <c r="A30" s="132" t="s">
        <v>95</v>
      </c>
      <c r="B30" s="132" t="s">
        <v>96</v>
      </c>
      <c r="C30" s="81"/>
      <c r="D30" s="81"/>
      <c r="E30" s="133"/>
      <c r="F30" s="133">
        <v>0.9</v>
      </c>
      <c r="G30" s="133"/>
      <c r="H30" s="133">
        <v>0.9</v>
      </c>
      <c r="I30" s="138"/>
      <c r="J30" s="138"/>
      <c r="K30" s="138"/>
    </row>
    <row r="31" ht="17" customHeight="1" spans="1:11">
      <c r="A31" s="132" t="s">
        <v>97</v>
      </c>
      <c r="B31" s="132" t="s">
        <v>98</v>
      </c>
      <c r="C31" s="81"/>
      <c r="D31" s="81"/>
      <c r="E31" s="133"/>
      <c r="F31" s="133">
        <v>0.9</v>
      </c>
      <c r="G31" s="133"/>
      <c r="H31" s="133">
        <v>0.9</v>
      </c>
      <c r="I31" s="138"/>
      <c r="J31" s="138"/>
      <c r="K31" s="138"/>
    </row>
    <row r="32" ht="17" customHeight="1" spans="1:11">
      <c r="A32" s="132" t="s">
        <v>99</v>
      </c>
      <c r="B32" s="132" t="s">
        <v>100</v>
      </c>
      <c r="C32" s="81"/>
      <c r="D32" s="81"/>
      <c r="E32" s="133"/>
      <c r="F32" s="133">
        <v>0.9</v>
      </c>
      <c r="G32" s="133"/>
      <c r="H32" s="133">
        <v>0.9</v>
      </c>
      <c r="I32" s="138"/>
      <c r="J32" s="138"/>
      <c r="K32" s="138"/>
    </row>
    <row r="33" ht="17" customHeight="1" spans="1:11">
      <c r="A33" s="132" t="s">
        <v>101</v>
      </c>
      <c r="B33" s="132" t="s">
        <v>102</v>
      </c>
      <c r="C33" s="133">
        <v>48.51</v>
      </c>
      <c r="D33" s="133">
        <v>48.51</v>
      </c>
      <c r="E33" s="133"/>
      <c r="F33" s="133">
        <v>62.983079</v>
      </c>
      <c r="G33" s="133">
        <v>62.983079</v>
      </c>
      <c r="H33" s="133"/>
      <c r="I33" s="138">
        <f t="shared" si="0"/>
        <v>29.8352484023913</v>
      </c>
      <c r="J33" s="138">
        <f t="shared" si="1"/>
        <v>29.8352484023913</v>
      </c>
      <c r="K33" s="138"/>
    </row>
    <row r="34" ht="17" customHeight="1" spans="1:11">
      <c r="A34" s="132" t="s">
        <v>103</v>
      </c>
      <c r="B34" s="132" t="s">
        <v>104</v>
      </c>
      <c r="C34" s="133">
        <v>48.51</v>
      </c>
      <c r="D34" s="133">
        <v>48.51</v>
      </c>
      <c r="E34" s="133"/>
      <c r="F34" s="133">
        <v>62.983079</v>
      </c>
      <c r="G34" s="133">
        <v>62.983079</v>
      </c>
      <c r="H34" s="133"/>
      <c r="I34" s="138">
        <f t="shared" si="0"/>
        <v>29.8352484023913</v>
      </c>
      <c r="J34" s="138">
        <f t="shared" si="1"/>
        <v>29.8352484023913</v>
      </c>
      <c r="K34" s="138"/>
    </row>
    <row r="35" ht="17" customHeight="1" spans="1:11">
      <c r="A35" s="132" t="s">
        <v>105</v>
      </c>
      <c r="B35" s="132" t="s">
        <v>106</v>
      </c>
      <c r="C35" s="133">
        <v>48.51</v>
      </c>
      <c r="D35" s="133">
        <v>48.51</v>
      </c>
      <c r="E35" s="133"/>
      <c r="F35" s="133">
        <v>62.983079</v>
      </c>
      <c r="G35" s="133">
        <v>62.983079</v>
      </c>
      <c r="H35" s="133"/>
      <c r="I35" s="138">
        <f t="shared" si="0"/>
        <v>29.8352484023913</v>
      </c>
      <c r="J35" s="138">
        <f t="shared" si="1"/>
        <v>29.8352484023913</v>
      </c>
      <c r="K35" s="138"/>
    </row>
    <row r="36" ht="22" customHeight="1" spans="1:11">
      <c r="A36" s="135" t="s">
        <v>123</v>
      </c>
      <c r="B36" s="136"/>
      <c r="C36" s="137">
        <f>C6+C10+C15+C22+C27+C30+C33</f>
        <v>986.21</v>
      </c>
      <c r="D36" s="137">
        <f>D6+D10+D15+D22+D27+D30+D33</f>
        <v>666.41</v>
      </c>
      <c r="E36" s="137">
        <f>E6+E10+E15+E22+E27+E30+E33</f>
        <v>319.8</v>
      </c>
      <c r="F36" s="137">
        <v>884.841067</v>
      </c>
      <c r="G36" s="137">
        <v>642.180767</v>
      </c>
      <c r="H36" s="137">
        <v>242.6603</v>
      </c>
      <c r="I36" s="139">
        <f t="shared" si="0"/>
        <v>-10.2786356861115</v>
      </c>
      <c r="J36" s="139">
        <f t="shared" si="1"/>
        <v>-3.63578472711993</v>
      </c>
      <c r="K36" s="139">
        <f>(H36-E36)/E36*100</f>
        <v>-24.1212320200125</v>
      </c>
    </row>
  </sheetData>
  <mergeCells count="7">
    <mergeCell ref="A2:K2"/>
    <mergeCell ref="J3:K3"/>
    <mergeCell ref="A4:B4"/>
    <mergeCell ref="C4:E4"/>
    <mergeCell ref="F4:H4"/>
    <mergeCell ref="I4:K4"/>
    <mergeCell ref="A36:B3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22" sqref="B22"/>
    </sheetView>
  </sheetViews>
  <sheetFormatPr defaultColWidth="9" defaultRowHeight="14.25" outlineLevelCol="4"/>
  <cols>
    <col min="1" max="1" width="38.375" customWidth="1"/>
    <col min="2" max="2" width="18.125" style="113" customWidth="1"/>
    <col min="3" max="3" width="22.125" customWidth="1"/>
  </cols>
  <sheetData>
    <row r="1" ht="19.5" customHeight="1" spans="1:3">
      <c r="A1" s="114" t="s">
        <v>124</v>
      </c>
      <c r="B1" s="115"/>
      <c r="C1" s="116"/>
    </row>
    <row r="2" ht="44.25" customHeight="1" spans="1:5">
      <c r="A2" s="117" t="s">
        <v>125</v>
      </c>
      <c r="B2" s="118"/>
      <c r="C2" s="117"/>
      <c r="D2" s="96"/>
      <c r="E2" s="96"/>
    </row>
    <row r="3" ht="20.25" customHeight="1" spans="3:3">
      <c r="C3" s="119" t="s">
        <v>2</v>
      </c>
    </row>
    <row r="4" ht="22.5" customHeight="1" spans="1:3">
      <c r="A4" s="120" t="s">
        <v>126</v>
      </c>
      <c r="B4" s="121" t="s">
        <v>6</v>
      </c>
      <c r="C4" s="120" t="s">
        <v>127</v>
      </c>
    </row>
    <row r="5" ht="22.5" customHeight="1" spans="1:3">
      <c r="A5" s="122" t="s">
        <v>128</v>
      </c>
      <c r="B5" s="123">
        <f>SUM(B6:B14)</f>
        <v>601.640861</v>
      </c>
      <c r="C5" s="122"/>
    </row>
    <row r="6" ht="22.5" customHeight="1" spans="1:3">
      <c r="A6" s="122" t="s">
        <v>129</v>
      </c>
      <c r="B6" s="124">
        <v>248.7516</v>
      </c>
      <c r="C6" s="122"/>
    </row>
    <row r="7" ht="22.5" customHeight="1" spans="1:3">
      <c r="A7" s="122" t="s">
        <v>130</v>
      </c>
      <c r="B7" s="124">
        <v>79.4992</v>
      </c>
      <c r="C7" s="122"/>
    </row>
    <row r="8" ht="22.5" customHeight="1" spans="1:3">
      <c r="A8" s="122" t="s">
        <v>131</v>
      </c>
      <c r="B8" s="124">
        <v>6.8013</v>
      </c>
      <c r="C8" s="122"/>
    </row>
    <row r="9" ht="22.5" customHeight="1" spans="1:3">
      <c r="A9" s="122" t="s">
        <v>132</v>
      </c>
      <c r="B9" s="124">
        <v>107.412</v>
      </c>
      <c r="C9" s="122"/>
    </row>
    <row r="10" ht="22.5" customHeight="1" spans="1:3">
      <c r="A10" s="122" t="s">
        <v>133</v>
      </c>
      <c r="B10" s="124">
        <v>65.273616</v>
      </c>
      <c r="C10" s="122"/>
    </row>
    <row r="11" ht="22.5" customHeight="1" spans="1:3">
      <c r="A11" s="122" t="s">
        <v>134</v>
      </c>
      <c r="B11" s="124">
        <v>26.517407</v>
      </c>
      <c r="C11" s="122"/>
    </row>
    <row r="12" ht="22.5" customHeight="1" spans="1:3">
      <c r="A12" s="122" t="s">
        <v>135</v>
      </c>
      <c r="B12" s="124">
        <v>4.073859</v>
      </c>
      <c r="C12" s="122"/>
    </row>
    <row r="13" ht="22.5" customHeight="1" spans="1:3">
      <c r="A13" s="122" t="s">
        <v>136</v>
      </c>
      <c r="B13" s="124">
        <v>0.3288</v>
      </c>
      <c r="C13" s="122"/>
    </row>
    <row r="14" ht="22.5" customHeight="1" spans="1:3">
      <c r="A14" s="122" t="s">
        <v>137</v>
      </c>
      <c r="B14" s="124">
        <v>62.983079</v>
      </c>
      <c r="C14" s="122"/>
    </row>
    <row r="15" ht="22.5" customHeight="1" spans="1:3">
      <c r="A15" s="122" t="s">
        <v>138</v>
      </c>
      <c r="B15" s="123">
        <f>SUM(B16:B18)</f>
        <v>24.995906</v>
      </c>
      <c r="C15" s="122"/>
    </row>
    <row r="16" ht="22.5" customHeight="1" spans="1:3">
      <c r="A16" s="122" t="s">
        <v>139</v>
      </c>
      <c r="B16" s="124">
        <v>1.55</v>
      </c>
      <c r="C16" s="122"/>
    </row>
    <row r="17" ht="22.5" customHeight="1" spans="1:3">
      <c r="A17" s="122" t="s">
        <v>140</v>
      </c>
      <c r="B17" s="124">
        <v>8.445906</v>
      </c>
      <c r="C17" s="122"/>
    </row>
    <row r="18" ht="22.5" customHeight="1" spans="1:3">
      <c r="A18" s="122" t="s">
        <v>141</v>
      </c>
      <c r="B18" s="124">
        <v>15</v>
      </c>
      <c r="C18" s="122"/>
    </row>
    <row r="19" ht="22.5" customHeight="1" spans="1:3">
      <c r="A19" s="122" t="s">
        <v>142</v>
      </c>
      <c r="B19" s="123">
        <f>SUM(B20:B21)</f>
        <v>15.544</v>
      </c>
      <c r="C19" s="122"/>
    </row>
    <row r="20" ht="22.5" customHeight="1" spans="1:3">
      <c r="A20" s="122" t="s">
        <v>143</v>
      </c>
      <c r="B20" s="125">
        <v>9.352</v>
      </c>
      <c r="C20" s="122"/>
    </row>
    <row r="21" ht="22.5" customHeight="1" spans="1:3">
      <c r="A21" s="122" t="s">
        <v>144</v>
      </c>
      <c r="B21" s="125">
        <v>6.192</v>
      </c>
      <c r="C21" s="122"/>
    </row>
    <row r="22" ht="22.5" customHeight="1" spans="1:3">
      <c r="A22" s="120" t="s">
        <v>123</v>
      </c>
      <c r="B22" s="123">
        <f>B5+B15+B19</f>
        <v>642.180767</v>
      </c>
      <c r="C22" s="12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8" sqref="B18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85" t="s">
        <v>145</v>
      </c>
    </row>
    <row r="2" ht="19.5" customHeight="1" spans="1:2">
      <c r="A2" s="99"/>
      <c r="B2" s="100"/>
    </row>
    <row r="3" ht="30" customHeight="1" spans="1:2">
      <c r="A3" s="101" t="s">
        <v>146</v>
      </c>
      <c r="B3" s="101"/>
    </row>
    <row r="4" ht="16.5" customHeight="1" spans="1:2">
      <c r="A4" s="102"/>
      <c r="B4" s="103" t="s">
        <v>2</v>
      </c>
    </row>
    <row r="5" ht="38.25" customHeight="1" spans="1:2">
      <c r="A5" s="104" t="s">
        <v>5</v>
      </c>
      <c r="B5" s="104" t="s">
        <v>120</v>
      </c>
    </row>
    <row r="6" ht="38.25" customHeight="1" spans="1:2">
      <c r="A6" s="105" t="s">
        <v>147</v>
      </c>
      <c r="B6" s="106">
        <v>3</v>
      </c>
    </row>
    <row r="7" ht="38.25" customHeight="1" spans="1:2">
      <c r="A7" s="90" t="s">
        <v>148</v>
      </c>
      <c r="B7" s="106"/>
    </row>
    <row r="8" ht="38.25" customHeight="1" spans="1:2">
      <c r="A8" s="90" t="s">
        <v>149</v>
      </c>
      <c r="B8" s="106"/>
    </row>
    <row r="9" ht="38.25" customHeight="1" spans="1:2">
      <c r="A9" s="107" t="s">
        <v>150</v>
      </c>
      <c r="B9" s="108">
        <v>3</v>
      </c>
    </row>
    <row r="10" ht="38.25" customHeight="1" spans="1:2">
      <c r="A10" s="109" t="s">
        <v>151</v>
      </c>
      <c r="B10" s="108">
        <v>3</v>
      </c>
    </row>
    <row r="11" ht="38.25" customHeight="1" spans="1:2">
      <c r="A11" s="110" t="s">
        <v>152</v>
      </c>
      <c r="B11" s="111"/>
    </row>
    <row r="12" ht="91.5" customHeight="1" spans="1:2">
      <c r="A12" s="112" t="s">
        <v>153</v>
      </c>
      <c r="B12" s="112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73" customWidth="1"/>
    <col min="3" max="3" width="41.6" style="73" customWidth="1"/>
    <col min="4" max="7" width="9.875" style="73" customWidth="1"/>
    <col min="8" max="16380" width="6.875" style="73"/>
  </cols>
  <sheetData>
    <row r="1" ht="16.5" customHeight="1" spans="1:7">
      <c r="A1" s="74" t="s">
        <v>154</v>
      </c>
      <c r="B1" s="75"/>
      <c r="C1" s="75"/>
      <c r="D1" s="75"/>
      <c r="E1" s="75"/>
      <c r="F1" s="82"/>
      <c r="G1" s="82"/>
    </row>
    <row r="2" ht="16.5" customHeight="1" spans="1:7">
      <c r="A2" s="75"/>
      <c r="B2" s="75"/>
      <c r="C2" s="75"/>
      <c r="D2" s="75"/>
      <c r="E2" s="75"/>
      <c r="F2" s="82"/>
      <c r="G2" s="82"/>
    </row>
    <row r="3" ht="29.25" customHeight="1" spans="1:7">
      <c r="A3" s="84" t="s">
        <v>155</v>
      </c>
      <c r="B3" s="84"/>
      <c r="C3" s="84"/>
      <c r="D3" s="96"/>
      <c r="E3" s="96"/>
      <c r="F3" s="96"/>
      <c r="G3" s="96"/>
    </row>
    <row r="4" ht="26.25" customHeight="1" spans="1:7">
      <c r="A4" s="85"/>
      <c r="B4" s="85"/>
      <c r="C4" s="97" t="s">
        <v>2</v>
      </c>
      <c r="D4" s="85"/>
      <c r="E4" s="85"/>
      <c r="F4" s="97"/>
      <c r="G4" s="97"/>
    </row>
    <row r="5" ht="29" customHeight="1" spans="1:3">
      <c r="A5" s="86" t="s">
        <v>40</v>
      </c>
      <c r="B5" s="86"/>
      <c r="C5" s="98" t="s">
        <v>156</v>
      </c>
    </row>
    <row r="6" ht="29" customHeight="1" spans="1:3">
      <c r="A6" s="86" t="s">
        <v>45</v>
      </c>
      <c r="B6" s="86" t="s">
        <v>46</v>
      </c>
      <c r="C6" s="98"/>
    </row>
    <row r="7" ht="29" customHeight="1" spans="1:3">
      <c r="A7" s="87"/>
      <c r="C7" s="94"/>
    </row>
    <row r="8" ht="29" customHeight="1" spans="1:3">
      <c r="A8" s="87"/>
      <c r="B8" s="88"/>
      <c r="C8" s="94"/>
    </row>
    <row r="9" ht="29" customHeight="1" spans="1:3">
      <c r="A9" s="87"/>
      <c r="B9" s="88"/>
      <c r="C9" s="94"/>
    </row>
    <row r="10" ht="29" customHeight="1" spans="1:3">
      <c r="A10" s="87"/>
      <c r="B10" s="88"/>
      <c r="C10" s="94"/>
    </row>
    <row r="11" ht="29" customHeight="1" spans="1:3">
      <c r="A11" s="87"/>
      <c r="B11" s="88"/>
      <c r="C11" s="94"/>
    </row>
    <row r="12" ht="29" customHeight="1" spans="1:3">
      <c r="A12" s="87"/>
      <c r="B12" s="89"/>
      <c r="C12" s="95"/>
    </row>
    <row r="13" ht="29" customHeight="1" spans="1:3">
      <c r="A13" s="87"/>
      <c r="B13" s="90"/>
      <c r="C13" s="90"/>
    </row>
    <row r="14" ht="29" customHeight="1" spans="1:3">
      <c r="A14" s="87"/>
      <c r="B14" s="88"/>
      <c r="C14" s="90"/>
    </row>
    <row r="15" ht="29" customHeight="1" spans="1:3">
      <c r="A15" s="87"/>
      <c r="B15" s="88"/>
      <c r="C15" s="90"/>
    </row>
    <row r="16" ht="29" customHeight="1" spans="1:3">
      <c r="A16" s="87"/>
      <c r="B16" s="88"/>
      <c r="C16" s="90"/>
    </row>
    <row r="17" ht="29" customHeight="1" spans="1:3">
      <c r="A17" s="91" t="s">
        <v>107</v>
      </c>
      <c r="B17" s="92"/>
      <c r="C17" s="90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73" customWidth="1"/>
    <col min="2" max="2" width="15.375" style="73" customWidth="1"/>
    <col min="3" max="11" width="9.875" style="73" customWidth="1"/>
    <col min="12" max="16384" width="6.875" style="73"/>
  </cols>
  <sheetData>
    <row r="1" ht="16.5" customHeight="1" spans="1:11">
      <c r="A1" s="74" t="s">
        <v>157</v>
      </c>
      <c r="B1" s="75"/>
      <c r="C1" s="75"/>
      <c r="D1" s="75"/>
      <c r="E1" s="75"/>
      <c r="F1" s="75"/>
      <c r="G1" s="75"/>
      <c r="H1" s="75"/>
      <c r="I1" s="75"/>
      <c r="J1" s="82"/>
      <c r="K1" s="82"/>
    </row>
    <row r="2" ht="16.5" customHeight="1" spans="1:11">
      <c r="A2" s="75"/>
      <c r="B2" s="75"/>
      <c r="C2" s="75"/>
      <c r="D2" s="75"/>
      <c r="E2" s="75"/>
      <c r="F2" s="75"/>
      <c r="G2" s="75"/>
      <c r="H2" s="75"/>
      <c r="I2" s="75"/>
      <c r="J2" s="82"/>
      <c r="K2" s="82"/>
    </row>
    <row r="3" ht="29.25" customHeight="1" spans="1:11">
      <c r="A3" s="84" t="s">
        <v>158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ht="26.25" customHeight="1" spans="1:11">
      <c r="A4" s="85"/>
      <c r="B4" s="85"/>
      <c r="C4" s="85"/>
      <c r="D4" s="85"/>
      <c r="E4" s="85"/>
      <c r="F4" s="85"/>
      <c r="G4" s="85"/>
      <c r="H4" s="85"/>
      <c r="I4" s="85"/>
      <c r="J4" s="93" t="s">
        <v>2</v>
      </c>
      <c r="K4" s="93"/>
    </row>
    <row r="5" ht="26.25" customHeight="1" spans="1:11">
      <c r="A5" s="86" t="s">
        <v>40</v>
      </c>
      <c r="B5" s="86"/>
      <c r="C5" s="86" t="s">
        <v>119</v>
      </c>
      <c r="D5" s="86"/>
      <c r="E5" s="86"/>
      <c r="F5" s="86" t="s">
        <v>120</v>
      </c>
      <c r="G5" s="86"/>
      <c r="H5" s="86"/>
      <c r="I5" s="86" t="s">
        <v>159</v>
      </c>
      <c r="J5" s="86"/>
      <c r="K5" s="86"/>
    </row>
    <row r="6" s="83" customFormat="1" ht="27.75" customHeight="1" spans="1:11">
      <c r="A6" s="86" t="s">
        <v>45</v>
      </c>
      <c r="B6" s="86" t="s">
        <v>46</v>
      </c>
      <c r="C6" s="86" t="s">
        <v>122</v>
      </c>
      <c r="D6" s="86" t="s">
        <v>110</v>
      </c>
      <c r="E6" s="86" t="s">
        <v>111</v>
      </c>
      <c r="F6" s="86" t="s">
        <v>122</v>
      </c>
      <c r="G6" s="86" t="s">
        <v>110</v>
      </c>
      <c r="H6" s="86" t="s">
        <v>111</v>
      </c>
      <c r="I6" s="86" t="s">
        <v>122</v>
      </c>
      <c r="J6" s="86" t="s">
        <v>110</v>
      </c>
      <c r="K6" s="86" t="s">
        <v>111</v>
      </c>
    </row>
    <row r="7" s="83" customFormat="1" ht="30" customHeight="1" spans="1:11">
      <c r="A7" s="87"/>
      <c r="B7" s="88"/>
      <c r="C7" s="88"/>
      <c r="D7" s="88"/>
      <c r="E7" s="88"/>
      <c r="F7" s="88"/>
      <c r="G7" s="88"/>
      <c r="H7" s="88"/>
      <c r="I7" s="88"/>
      <c r="J7" s="94"/>
      <c r="K7" s="94"/>
    </row>
    <row r="8" s="83" customFormat="1" ht="30" customHeight="1" spans="1:11">
      <c r="A8" s="87"/>
      <c r="B8" s="88"/>
      <c r="C8" s="88"/>
      <c r="D8" s="88"/>
      <c r="E8" s="88"/>
      <c r="F8" s="88"/>
      <c r="G8" s="88"/>
      <c r="H8" s="88"/>
      <c r="I8" s="88"/>
      <c r="J8" s="94"/>
      <c r="K8" s="94"/>
    </row>
    <row r="9" s="83" customFormat="1" ht="30" customHeight="1" spans="1:11">
      <c r="A9" s="87"/>
      <c r="B9" s="88"/>
      <c r="C9" s="88"/>
      <c r="D9" s="88"/>
      <c r="E9" s="88"/>
      <c r="F9" s="88"/>
      <c r="G9" s="88"/>
      <c r="H9" s="88"/>
      <c r="I9" s="88"/>
      <c r="J9" s="94"/>
      <c r="K9" s="94"/>
    </row>
    <row r="10" s="83" customFormat="1" ht="30" customHeight="1" spans="1:11">
      <c r="A10" s="87"/>
      <c r="B10" s="88"/>
      <c r="C10" s="88"/>
      <c r="D10" s="88"/>
      <c r="E10" s="88"/>
      <c r="F10" s="88"/>
      <c r="G10" s="88"/>
      <c r="H10" s="88"/>
      <c r="I10" s="88"/>
      <c r="J10" s="94"/>
      <c r="K10" s="94"/>
    </row>
    <row r="11" customFormat="1" ht="30" customHeight="1" spans="1:11">
      <c r="A11" s="87"/>
      <c r="B11" s="89"/>
      <c r="C11" s="89"/>
      <c r="D11" s="89"/>
      <c r="E11" s="89"/>
      <c r="F11" s="89"/>
      <c r="G11" s="89"/>
      <c r="H11" s="89"/>
      <c r="I11" s="89"/>
      <c r="J11" s="95"/>
      <c r="K11" s="95"/>
    </row>
    <row r="12" customFormat="1" ht="30" customHeight="1" spans="1:11">
      <c r="A12" s="87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customFormat="1" ht="30" customHeight="1" spans="1:11">
      <c r="A13" s="87"/>
      <c r="B13" s="88"/>
      <c r="C13" s="88"/>
      <c r="D13" s="88"/>
      <c r="E13" s="88"/>
      <c r="F13" s="88"/>
      <c r="G13" s="88"/>
      <c r="H13" s="88"/>
      <c r="I13" s="88"/>
      <c r="J13" s="90"/>
      <c r="K13" s="90"/>
    </row>
    <row r="14" ht="30" customHeight="1" spans="1:11">
      <c r="A14" s="87"/>
      <c r="B14" s="90"/>
      <c r="C14" s="90"/>
      <c r="D14" s="90"/>
      <c r="E14" s="90"/>
      <c r="F14" s="90"/>
      <c r="G14" s="90"/>
      <c r="H14" s="90"/>
      <c r="I14" s="88"/>
      <c r="J14" s="90"/>
      <c r="K14" s="90"/>
    </row>
    <row r="15" ht="30" customHeight="1" spans="1:11">
      <c r="A15" s="87"/>
      <c r="B15" s="88"/>
      <c r="C15" s="88"/>
      <c r="D15" s="88"/>
      <c r="E15" s="88"/>
      <c r="F15" s="88"/>
      <c r="G15" s="88"/>
      <c r="H15" s="88"/>
      <c r="I15" s="88"/>
      <c r="J15" s="90"/>
      <c r="K15" s="90"/>
    </row>
    <row r="16" ht="30" customHeight="1" spans="1:11">
      <c r="A16" s="87"/>
      <c r="B16" s="88"/>
      <c r="C16" s="88"/>
      <c r="D16" s="88"/>
      <c r="E16" s="88"/>
      <c r="F16" s="88"/>
      <c r="G16" s="88"/>
      <c r="H16" s="88"/>
      <c r="I16" s="88"/>
      <c r="J16" s="90"/>
      <c r="K16" s="90"/>
    </row>
    <row r="17" ht="30" customHeight="1" spans="1:11">
      <c r="A17" s="91" t="s">
        <v>107</v>
      </c>
      <c r="B17" s="92"/>
      <c r="C17" s="88"/>
      <c r="D17" s="88"/>
      <c r="E17" s="88"/>
      <c r="F17" s="88"/>
      <c r="G17" s="88"/>
      <c r="H17" s="88"/>
      <c r="I17" s="88"/>
      <c r="J17" s="90"/>
      <c r="K17" s="9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₯㎕。Smile°</cp:lastModifiedBy>
  <dcterms:created xsi:type="dcterms:W3CDTF">1996-12-17T01:32:00Z</dcterms:created>
  <cp:lastPrinted>2019-03-08T08:00:00Z</cp:lastPrinted>
  <dcterms:modified xsi:type="dcterms:W3CDTF">2022-04-19T09:17:51Z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  <property fmtid="{D5CDD505-2E9C-101B-9397-08002B2CF9AE}" pid="4" name="commondata">
    <vt:lpwstr>eyJoZGlkIjoiYjE3ZTYzNzRmYzRiNzYyM2RmZTZmNTk3YTFlNzk3M2YifQ==</vt:lpwstr>
  </property>
  <property fmtid="{D5CDD505-2E9C-101B-9397-08002B2CF9AE}" pid="5" name="KSOReadingLayout">
    <vt:bool>true</vt:bool>
  </property>
</Properties>
</file>