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240" firstSheet="10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<sst xmlns="http://schemas.openxmlformats.org/spreadsheetml/2006/main" count="482" uniqueCount="265">
  <si>
    <t>表1</t>
  </si>
  <si>
    <t>孝义市杜村乡人民政府2022年部门收支总表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</si>
  <si>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</si>
  <si>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</si>
  <si>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</si>
  <si>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</si>
  <si>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</si>
  <si>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</si>
  <si>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</si>
  <si>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</si>
  <si>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</si>
  <si>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</si>
  <si>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</si>
  <si>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</si>
  <si>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</si>
  <si>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</si>
  <si>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</si>
  <si>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</si>
  <si>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</si>
  <si>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</si>
  <si>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</si>
  <si>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</si>
  <si>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</si>
  <si>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</si>
  <si>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</si>
  <si>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</si>
  <si>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</si>
  <si>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</si>
  <si>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</si>
  <si>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</si>
  <si>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</si>
  <si>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</si>
  <si>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</si>
  <si>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</si>
  <si>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</si>
  <si>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</si>
  <si>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三十、商业服务业等支出</t>
  </si>
  <si>
    <t>本年收入合计</t>
  </si>
  <si>
    <t>本年支出合计</t>
  </si>
  <si>
    <t>表2</t>
  </si>
  <si>
    <t>孝义市杜村乡人民政府2022年部门收入总表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</si>
  <si>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</si>
  <si>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</si>
  <si>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</si>
  <si>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</si>
  <si>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</si>
  <si>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</si>
  <si>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</si>
  <si>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</si>
  <si>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>政府办公厅及相关机构事务</t>
  </si>
  <si>
    <t>行政运行</t>
  </si>
  <si>
    <t>事业运行</t>
  </si>
  <si>
    <t>社会保障和就业支出</t>
  </si>
  <si>
    <t>行政事业单位离退休</t>
  </si>
  <si>
    <t>行政单位离退休</t>
  </si>
  <si>
    <t>机关事业单位基本养老保险缴费支出</t>
  </si>
  <si>
    <t>残疾人事业</t>
  </si>
  <si>
    <t>残疾人生活和护理补贴</t>
  </si>
  <si>
    <t>卫生健康支出</t>
  </si>
  <si>
    <t>计划生育事务</t>
  </si>
  <si>
    <t>其他计划生育事务支出</t>
  </si>
  <si>
    <t>行政事业单位医疗</t>
  </si>
  <si>
    <t>行政单位医疗</t>
  </si>
  <si>
    <t>事业单位医疗</t>
  </si>
  <si>
    <t>公务员医疗</t>
  </si>
  <si>
    <t>城乡社区支出</t>
  </si>
  <si>
    <t>城乡社区管理事务</t>
  </si>
  <si>
    <t>其他城乡社区管理事务支出</t>
  </si>
  <si>
    <t>城乡社区公共设施</t>
  </si>
  <si>
    <t>其他城乡社区公共设施支出</t>
  </si>
  <si>
    <t>农林水支出</t>
  </si>
  <si>
    <t>农村综合改革</t>
  </si>
  <si>
    <t>对村民委员会和党支部的补助</t>
  </si>
  <si>
    <t>商业服务业等支出</t>
  </si>
  <si>
    <t>　商业流通事务</t>
  </si>
  <si>
    <t>　　其他商业流通事务支出</t>
  </si>
  <si>
    <t>住房保障支出</t>
  </si>
  <si>
    <t>住房改革支出</t>
  </si>
  <si>
    <t>住房公积金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</si>
  <si>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计</t>
    </r>
  </si>
  <si>
    <t>表3</t>
  </si>
  <si>
    <t>孝义市杜村乡人民政府2022年部门支出总表</t>
  </si>
  <si>
    <t>基本支出</t>
  </si>
  <si>
    <t>项目支出</t>
  </si>
  <si>
    <t>表4</t>
  </si>
  <si>
    <t>孝义市杜村乡人民政府2022年财政拨款收支总表</t>
  </si>
  <si>
    <t>小计</t>
  </si>
  <si>
    <t>政府性基金预算</t>
  </si>
  <si>
    <t>十五、资源勘探信息等支出</t>
  </si>
  <si>
    <t>表5</t>
  </si>
  <si>
    <t>孝义市杜村乡人民政府2022年一般公共预算支出预算表</t>
  </si>
  <si>
    <t>2021年预算数</t>
  </si>
  <si>
    <t>2022年预算数</t>
  </si>
  <si>
    <t>2022年预算数比2021年预算数增减%</t>
  </si>
  <si>
    <t>合计</t>
  </si>
  <si>
    <t>组织事务</t>
  </si>
  <si>
    <t>一般行政管理事务</t>
  </si>
  <si>
    <t>事业单位离退休</t>
  </si>
  <si>
    <t>机关事业单位职业年金缴费支出</t>
  </si>
  <si>
    <t>其他残疾人事业支出</t>
  </si>
  <si>
    <t>表6</t>
  </si>
  <si>
    <t>孝义市杜村乡人民政府2022年一般公共预算基本支出经济科目表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</si>
  <si>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</si>
  <si>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</si>
  <si>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</si>
  <si>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</si>
  <si>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</si>
  <si>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</si>
  <si>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</si>
  <si>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</si>
  <si>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</si>
  <si>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</si>
  <si>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</si>
  <si>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</si>
  <si>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</si>
  <si>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</si>
  <si>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</si>
  <si>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</si>
  <si>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</si>
  <si>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</si>
  <si>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</si>
  <si>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</si>
  <si>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</si>
  <si>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</si>
  <si>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</si>
  <si>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</si>
  <si>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</si>
  <si>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</si>
  <si>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</si>
  <si>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</si>
  <si>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</si>
  <si>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</si>
  <si>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</si>
  <si>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</si>
  <si>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</si>
  <si>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</si>
  <si>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</si>
  <si>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</si>
  <si>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</si>
  <si>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</si>
  <si>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</si>
  <si>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</si>
  <si>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</si>
  <si>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</si>
  <si>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</si>
  <si>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</si>
  <si>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</si>
  <si>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</si>
  <si>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</si>
  <si>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</si>
  <si>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</si>
  <si>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</si>
  <si>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</si>
  <si>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</si>
  <si>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</si>
  <si>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</si>
  <si>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</si>
  <si>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</si>
  <si>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孝义市杜村乡人民政府2022年一般公共预算“三公”经费支出情况统计表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</si>
  <si>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</si>
  <si>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</si>
  <si>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</si>
  <si>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</si>
  <si>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</si>
  <si>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</si>
  <si>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</si>
  <si>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</si>
  <si>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孝义市杜村乡人民政府2022年政府性基金预算收入表</t>
  </si>
  <si>
    <t>政府性基金预算收入</t>
  </si>
  <si>
    <t>合      计</t>
  </si>
  <si>
    <t>表9</t>
  </si>
  <si>
    <t>孝义市杜村乡人民政府2022年政府性基金预算支出表</t>
  </si>
  <si>
    <t>2022年预算比2021年预算数增减</t>
  </si>
  <si>
    <t>表10</t>
  </si>
  <si>
    <t>孝义市杜村乡人民政府2022年国有资本经营预算收支预算表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</si>
  <si>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</si>
  <si>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</si>
  <si>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</si>
  <si>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</si>
  <si>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孝义市杜村乡人民政府2022年一般公共预算重点项目绩效目标表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</si>
  <si>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</si>
  <si>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</si>
  <si>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</si>
  <si>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</si>
  <si>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</si>
  <si>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</si>
  <si>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</si>
  <si>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</si>
  <si>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</si>
  <si>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</si>
  <si>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道路转移支付</t>
  </si>
  <si>
    <t>2120399</t>
  </si>
  <si>
    <t>保障乡村道路平稳，全部年底完成</t>
  </si>
  <si>
    <t>村级转移支付</t>
  </si>
  <si>
    <t>对村民委员会和村党支部的补助</t>
  </si>
  <si>
    <t>2130705</t>
  </si>
  <si>
    <t>保证各村日常工作开展，全部年底完成</t>
  </si>
  <si>
    <t>二到六类残疾人生活补贴</t>
  </si>
  <si>
    <t>2081107</t>
  </si>
  <si>
    <t>保障残疾人生活质量提高，，全部年底完成</t>
  </si>
  <si>
    <t>参战士兵补助</t>
  </si>
  <si>
    <t>保障参战退役士兵生活，全部年底完成</t>
  </si>
  <si>
    <t>　　2022年杜村社区经费</t>
  </si>
  <si>
    <t>2120199</t>
  </si>
  <si>
    <t>　2022年杜村社区经费</t>
  </si>
  <si>
    <t>保障杜村社区工作开展，全部年底完成</t>
  </si>
  <si>
    <t>　白上线道路建设工程</t>
  </si>
  <si>
    <t>　　白上线道路建设工程</t>
  </si>
  <si>
    <t>年底完成</t>
  </si>
  <si>
    <t>计生转移支付</t>
  </si>
  <si>
    <t>2100799</t>
  </si>
  <si>
    <t>保障计生工作正常运转，，全部年底完成</t>
  </si>
  <si>
    <t>退役军人服务保障经费</t>
  </si>
  <si>
    <t>2010350</t>
  </si>
  <si>
    <t>保障退役军人服务站运转，年底完成</t>
  </si>
  <si>
    <t>人大经费</t>
  </si>
  <si>
    <t>2010301</t>
  </si>
  <si>
    <t>保障人大工作正常运转，年底完成</t>
  </si>
  <si>
    <t>困难群众爱心消费券</t>
  </si>
  <si>
    <t>其他商业流通事务支出</t>
  </si>
  <si>
    <t>2160299</t>
  </si>
  <si>
    <t>保障困难群众的生活</t>
  </si>
  <si>
    <t>临县第一书记生活补助及工作经费</t>
  </si>
  <si>
    <t>保障临县第一书记工作正常开展</t>
  </si>
  <si>
    <t>表12</t>
  </si>
  <si>
    <t>孝义市杜村乡人民政府2022年政府采购预算表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</si>
  <si>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</si>
  <si>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</si>
  <si>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</si>
  <si>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</si>
  <si>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</si>
  <si>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</si>
  <si>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</si>
  <si>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</si>
  <si>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</si>
  <si>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</si>
  <si>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</si>
  <si>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</si>
  <si>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</si>
  <si>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</si>
  <si>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</si>
  <si>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柜类</t>
  </si>
  <si>
    <t>厨卫用具</t>
  </si>
  <si>
    <t>其他家具用具</t>
  </si>
  <si>
    <t>多功能一体机</t>
  </si>
  <si>
    <t>台、桌类</t>
  </si>
  <si>
    <t>架类</t>
  </si>
  <si>
    <t>椅凳类</t>
  </si>
  <si>
    <t>便携式计算机</t>
  </si>
  <si>
    <t>印刷服务</t>
  </si>
  <si>
    <t>车辆维修和保养服务</t>
  </si>
  <si>
    <t>电子和通信测量仪器</t>
  </si>
  <si>
    <t>复印纸</t>
  </si>
  <si>
    <t>硒鼓、粉盒</t>
  </si>
  <si>
    <t>电视设备</t>
  </si>
  <si>
    <t>长距离管道、通信和电力线路（电缆）铺设</t>
  </si>
  <si>
    <t>物业管理服务</t>
  </si>
  <si>
    <t>车辆加油服务</t>
  </si>
  <si>
    <t>机动车保险服务</t>
  </si>
  <si>
    <t>表13</t>
  </si>
  <si>
    <t>孝义市杜村乡人民政府2022年政府购买服务支出预算表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</si>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</sst>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#,##0.00;[Red]#,##0.0"/>
    <numFmt numFmtId="179" formatCode="0_ "/>
  </numFmts>
  <fonts count="40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name val="黑体"/>
      <charset val="134"/>
    </font>
    <font>
      <sz val="10.5"/>
      <name val="黑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3" borderId="18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37" fillId="27" borderId="15" applyNumberFormat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Protection="0"/>
  </cellStyleXfs>
  <cellXfs count="14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8" fontId="5" fillId="0" borderId="9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vertical="center"/>
    </xf>
    <xf numFmtId="0" fontId="0" fillId="0" borderId="2" xfId="0" applyFont="1" applyFill="1" applyBorder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176" fontId="3" fillId="0" borderId="2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3" fillId="0" borderId="0" xfId="0" applyNumberFormat="1" applyFont="1" applyProtection="1"/>
    <xf numFmtId="176" fontId="18" fillId="0" borderId="0" xfId="0" applyNumberFormat="1" applyFont="1" applyAlignment="1" applyProtection="1">
      <alignment vertical="center"/>
    </xf>
    <xf numFmtId="176" fontId="18" fillId="0" borderId="0" xfId="0" applyNumberFormat="1" applyFont="1" applyAlignment="1" applyProtection="1">
      <alignment horizontal="right" vertical="center"/>
    </xf>
    <xf numFmtId="176" fontId="7" fillId="0" borderId="0" xfId="0" applyNumberFormat="1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vertical="center"/>
    </xf>
    <xf numFmtId="176" fontId="0" fillId="0" borderId="0" xfId="0" applyNumberFormat="1" applyFont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horizontal="center" vertical="center"/>
    </xf>
    <xf numFmtId="176" fontId="0" fillId="0" borderId="7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 wrapText="1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16" workbookViewId="0">
      <selection activeCell="F28" sqref="F28"/>
    </sheetView>
  </sheetViews>
  <sheetFormatPr defaultColWidth="6.875" defaultRowHeight="11.25" outlineLevelCol="7"/>
  <cols>
    <col min="1" max="1" width="33" style="57" customWidth="1"/>
    <col min="2" max="4" width="9.25" style="57" customWidth="1"/>
    <col min="5" max="5" width="34.125" style="57" customWidth="1"/>
    <col min="6" max="6" width="10.25" style="135" customWidth="1"/>
    <col min="7" max="7" width="11.375" style="135" customWidth="1"/>
    <col min="8" max="8" width="10.25" style="135" customWidth="1"/>
    <col min="9" max="16384" width="6.875" style="57"/>
  </cols>
  <sheetData>
    <row r="1" ht="16.5" customHeight="1" spans="1:8">
      <c r="A1" s="67" t="s">
        <v>0</v>
      </c>
      <c r="B1" s="67"/>
      <c r="C1" s="67"/>
      <c r="D1" s="121"/>
      <c r="E1" s="121"/>
      <c r="F1" s="136"/>
      <c r="G1" s="136"/>
      <c r="H1" s="137"/>
    </row>
    <row r="2" ht="18.75" customHeight="1" spans="1:8">
      <c r="A2" s="123"/>
      <c r="B2" s="123"/>
      <c r="C2" s="123"/>
      <c r="D2" s="121"/>
      <c r="E2" s="121"/>
      <c r="F2" s="136"/>
      <c r="G2" s="136"/>
      <c r="H2" s="137"/>
    </row>
    <row r="3" ht="21" customHeight="1" spans="1:8">
      <c r="A3" s="83" t="s">
        <v>1</v>
      </c>
      <c r="B3" s="83"/>
      <c r="C3" s="83"/>
      <c r="D3" s="83"/>
      <c r="E3" s="83"/>
      <c r="F3" s="138"/>
      <c r="G3" s="138"/>
      <c r="H3" s="138"/>
    </row>
    <row r="4" ht="14.25" customHeight="1" spans="1:8">
      <c r="A4" s="124"/>
      <c r="B4" s="124"/>
      <c r="C4" s="124"/>
      <c r="D4" s="124"/>
      <c r="E4" s="124"/>
      <c r="F4" s="139"/>
      <c r="G4" s="139"/>
      <c r="H4" s="140" t="s">
        <v>2</v>
      </c>
    </row>
    <row r="5" ht="24" customHeight="1" spans="1:8">
      <c r="A5" s="148" t="s">
        <v>3</v>
      </c>
      <c r="B5" s="68"/>
      <c r="C5" s="68"/>
      <c r="D5" s="68"/>
      <c r="E5" s="148" t="s">
        <v>4</v>
      </c>
      <c r="F5" s="88"/>
      <c r="G5" s="88"/>
      <c r="H5" s="88"/>
    </row>
    <row r="6" ht="24" customHeight="1" spans="1:8">
      <c r="A6" s="149" t="s">
        <v>5</v>
      </c>
      <c r="B6" s="127" t="s">
        <v>6</v>
      </c>
      <c r="C6" s="141"/>
      <c r="D6" s="128"/>
      <c r="E6" s="133" t="s">
        <v>7</v>
      </c>
      <c r="F6" s="142" t="s">
        <v>6</v>
      </c>
      <c r="G6" s="143"/>
      <c r="H6" s="144"/>
    </row>
    <row r="7" ht="48.75" customHeight="1" spans="1:8">
      <c r="A7" s="130"/>
      <c r="B7" s="80" t="s">
        <v>8</v>
      </c>
      <c r="C7" s="80" t="s">
        <v>9</v>
      </c>
      <c r="D7" s="80" t="s">
        <v>10</v>
      </c>
      <c r="E7" s="134"/>
      <c r="F7" s="145" t="s">
        <v>8</v>
      </c>
      <c r="G7" s="145" t="s">
        <v>9</v>
      </c>
      <c r="H7" s="145" t="s">
        <v>10</v>
      </c>
    </row>
    <row r="8" ht="24" customHeight="1" spans="1:8">
      <c r="A8" s="72" t="s">
        <v>11</v>
      </c>
      <c r="B8" s="68">
        <v>2066.45</v>
      </c>
      <c r="C8" s="68">
        <v>1840.96</v>
      </c>
      <c r="D8" s="68">
        <v>-10.91</v>
      </c>
      <c r="E8" s="70" t="s">
        <v>12</v>
      </c>
      <c r="F8" s="125">
        <v>1044.85</v>
      </c>
      <c r="G8" s="125">
        <v>1110.84</v>
      </c>
      <c r="H8" s="88">
        <v>6.32</v>
      </c>
    </row>
    <row r="9" ht="24" customHeight="1" spans="1:8">
      <c r="A9" s="72" t="s">
        <v>13</v>
      </c>
      <c r="B9" s="72"/>
      <c r="C9" s="72"/>
      <c r="D9" s="76"/>
      <c r="E9" s="70" t="s">
        <v>14</v>
      </c>
      <c r="F9" s="125"/>
      <c r="G9" s="125"/>
      <c r="H9" s="88"/>
    </row>
    <row r="10" ht="24" customHeight="1" spans="1:8">
      <c r="A10" s="72" t="s">
        <v>15</v>
      </c>
      <c r="B10" s="72"/>
      <c r="C10" s="72"/>
      <c r="D10" s="72"/>
      <c r="E10" s="70" t="s">
        <v>16</v>
      </c>
      <c r="F10" s="125"/>
      <c r="G10" s="125"/>
      <c r="H10" s="88"/>
    </row>
    <row r="11" ht="24" customHeight="1" spans="1:8">
      <c r="A11" s="72" t="s">
        <v>17</v>
      </c>
      <c r="B11" s="72"/>
      <c r="C11" s="72"/>
      <c r="D11" s="72"/>
      <c r="E11" s="72" t="s">
        <v>18</v>
      </c>
      <c r="F11" s="88"/>
      <c r="G11" s="88"/>
      <c r="H11" s="88"/>
    </row>
    <row r="12" ht="24" customHeight="1" spans="1:8">
      <c r="A12" s="72"/>
      <c r="B12" s="72"/>
      <c r="C12" s="72"/>
      <c r="D12" s="72"/>
      <c r="E12" s="70" t="s">
        <v>19</v>
      </c>
      <c r="F12" s="125"/>
      <c r="G12" s="125"/>
      <c r="H12" s="88"/>
    </row>
    <row r="13" ht="24" customHeight="1" spans="1:8">
      <c r="A13" s="72"/>
      <c r="B13" s="72"/>
      <c r="C13" s="72"/>
      <c r="D13" s="72"/>
      <c r="E13" s="70" t="s">
        <v>20</v>
      </c>
      <c r="F13" s="125"/>
      <c r="G13" s="125"/>
      <c r="H13" s="88"/>
    </row>
    <row r="14" ht="24" customHeight="1" spans="1:8">
      <c r="A14" s="72"/>
      <c r="B14" s="72"/>
      <c r="C14" s="72"/>
      <c r="D14" s="72"/>
      <c r="E14" s="72" t="s">
        <v>21</v>
      </c>
      <c r="F14" s="88"/>
      <c r="G14" s="88"/>
      <c r="H14" s="88"/>
    </row>
    <row r="15" ht="24" customHeight="1" spans="1:8">
      <c r="A15" s="72"/>
      <c r="B15" s="72"/>
      <c r="C15" s="72"/>
      <c r="D15" s="72"/>
      <c r="E15" s="72" t="s">
        <v>22</v>
      </c>
      <c r="F15" s="142">
        <v>113.09</v>
      </c>
      <c r="G15" s="142">
        <v>107.83</v>
      </c>
      <c r="H15" s="88">
        <v>-4.65</v>
      </c>
    </row>
    <row r="16" ht="24" customHeight="1" spans="1:8">
      <c r="A16" s="72"/>
      <c r="B16" s="72"/>
      <c r="C16" s="72"/>
      <c r="D16" s="72"/>
      <c r="E16" s="70" t="s">
        <v>23</v>
      </c>
      <c r="F16" s="146">
        <v>46.34</v>
      </c>
      <c r="G16" s="146">
        <v>45.05</v>
      </c>
      <c r="H16" s="88">
        <v>-2.78</v>
      </c>
    </row>
    <row r="17" ht="24" customHeight="1" spans="1:8">
      <c r="A17" s="72"/>
      <c r="B17" s="72"/>
      <c r="C17" s="72"/>
      <c r="D17" s="72"/>
      <c r="E17" s="70" t="s">
        <v>24</v>
      </c>
      <c r="F17" s="146"/>
      <c r="G17" s="146"/>
      <c r="H17" s="88"/>
    </row>
    <row r="18" ht="24" customHeight="1" spans="1:8">
      <c r="A18" s="72"/>
      <c r="B18" s="72"/>
      <c r="C18" s="72"/>
      <c r="D18" s="72"/>
      <c r="E18" s="72" t="s">
        <v>25</v>
      </c>
      <c r="F18" s="142">
        <v>528.47</v>
      </c>
      <c r="G18" s="142">
        <v>329.64</v>
      </c>
      <c r="H18" s="88">
        <v>-37.62</v>
      </c>
    </row>
    <row r="19" ht="24" customHeight="1" spans="1:8">
      <c r="A19" s="72"/>
      <c r="B19" s="72"/>
      <c r="C19" s="72"/>
      <c r="D19" s="72"/>
      <c r="E19" s="72" t="s">
        <v>26</v>
      </c>
      <c r="F19" s="88">
        <v>266.66</v>
      </c>
      <c r="G19" s="88">
        <v>149</v>
      </c>
      <c r="H19" s="88">
        <v>-44.12</v>
      </c>
    </row>
    <row r="20" ht="24" customHeight="1" spans="1:8">
      <c r="A20" s="72"/>
      <c r="B20" s="72"/>
      <c r="C20" s="72"/>
      <c r="D20" s="72"/>
      <c r="E20" s="72" t="s">
        <v>27</v>
      </c>
      <c r="F20" s="88"/>
      <c r="G20" s="88"/>
      <c r="H20" s="88"/>
    </row>
    <row r="21" ht="24" customHeight="1" spans="1:8">
      <c r="A21" s="72"/>
      <c r="B21" s="72"/>
      <c r="C21" s="72"/>
      <c r="D21" s="72"/>
      <c r="E21" s="72" t="s">
        <v>28</v>
      </c>
      <c r="F21" s="88"/>
      <c r="G21" s="88"/>
      <c r="H21" s="88"/>
    </row>
    <row r="22" ht="24" customHeight="1" spans="1:8">
      <c r="A22" s="72"/>
      <c r="B22" s="72"/>
      <c r="C22" s="72"/>
      <c r="D22" s="72"/>
      <c r="E22" s="72" t="s">
        <v>29</v>
      </c>
      <c r="F22" s="88"/>
      <c r="G22" s="88"/>
      <c r="H22" s="88"/>
    </row>
    <row r="23" ht="24" customHeight="1" spans="1:8">
      <c r="A23" s="72"/>
      <c r="B23" s="72"/>
      <c r="C23" s="72"/>
      <c r="D23" s="72"/>
      <c r="E23" s="72" t="s">
        <v>30</v>
      </c>
      <c r="F23" s="88"/>
      <c r="G23" s="88"/>
      <c r="H23" s="88"/>
    </row>
    <row r="24" ht="24" customHeight="1" spans="1:8">
      <c r="A24" s="72"/>
      <c r="B24" s="72"/>
      <c r="C24" s="72"/>
      <c r="D24" s="72"/>
      <c r="E24" s="72" t="s">
        <v>31</v>
      </c>
      <c r="F24" s="88"/>
      <c r="G24" s="88"/>
      <c r="H24" s="88"/>
    </row>
    <row r="25" ht="24" customHeight="1" spans="1:8">
      <c r="A25" s="72"/>
      <c r="B25" s="72"/>
      <c r="C25" s="72"/>
      <c r="D25" s="72"/>
      <c r="E25" s="72" t="s">
        <v>32</v>
      </c>
      <c r="F25" s="88"/>
      <c r="G25" s="88"/>
      <c r="H25" s="88"/>
    </row>
    <row r="26" ht="24" customHeight="1" spans="1:8">
      <c r="A26" s="72"/>
      <c r="B26" s="72"/>
      <c r="C26" s="72"/>
      <c r="D26" s="72"/>
      <c r="E26" s="72" t="s">
        <v>33</v>
      </c>
      <c r="F26" s="88"/>
      <c r="G26" s="88"/>
      <c r="H26" s="88"/>
    </row>
    <row r="27" ht="24" customHeight="1" spans="1:8">
      <c r="A27" s="72"/>
      <c r="B27" s="72"/>
      <c r="C27" s="72"/>
      <c r="D27" s="72"/>
      <c r="E27" s="72" t="s">
        <v>34</v>
      </c>
      <c r="F27" s="88"/>
      <c r="G27" s="88"/>
      <c r="H27" s="88"/>
    </row>
    <row r="28" ht="24" customHeight="1" spans="1:8">
      <c r="A28" s="72"/>
      <c r="B28" s="72"/>
      <c r="C28" s="72"/>
      <c r="D28" s="72"/>
      <c r="E28" s="72" t="s">
        <v>35</v>
      </c>
      <c r="F28" s="147"/>
      <c r="G28" s="147"/>
      <c r="H28" s="88"/>
    </row>
    <row r="29" ht="24" customHeight="1" spans="1:8">
      <c r="A29" s="72"/>
      <c r="B29" s="72"/>
      <c r="C29" s="72"/>
      <c r="D29" s="72"/>
      <c r="E29" s="72" t="s">
        <v>36</v>
      </c>
      <c r="F29" s="147"/>
      <c r="G29" s="88">
        <v>2.78</v>
      </c>
      <c r="H29" s="88"/>
    </row>
    <row r="30" ht="24" customHeight="1" spans="1:8">
      <c r="A30" s="68" t="s">
        <v>37</v>
      </c>
      <c r="B30" s="68">
        <v>2066.45</v>
      </c>
      <c r="C30" s="68">
        <v>1840.96</v>
      </c>
      <c r="D30" s="68">
        <v>-10.91</v>
      </c>
      <c r="E30" s="68" t="s">
        <v>38</v>
      </c>
      <c r="F30" s="88">
        <v>2066.45</v>
      </c>
      <c r="G30" s="88">
        <v>1840.96</v>
      </c>
      <c r="H30" s="88">
        <v>-10.91</v>
      </c>
    </row>
    <row r="31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10" workbookViewId="0">
      <selection activeCell="D7" sqref="D7"/>
    </sheetView>
  </sheetViews>
  <sheetFormatPr defaultColWidth="6.875" defaultRowHeight="11.25"/>
  <cols>
    <col min="1" max="8" width="14.9" style="57" customWidth="1"/>
    <col min="9" max="11" width="9.875" style="57" customWidth="1"/>
    <col min="12" max="16384" width="6.875" style="57"/>
  </cols>
  <sheetData>
    <row r="1" ht="16.5" customHeight="1" spans="1:11">
      <c r="A1" s="43" t="s">
        <v>173</v>
      </c>
      <c r="B1" s="44"/>
      <c r="C1" s="44"/>
      <c r="D1" s="44"/>
      <c r="E1" s="44"/>
      <c r="F1" s="44"/>
      <c r="G1" s="44"/>
      <c r="H1" s="44"/>
      <c r="I1" s="44"/>
      <c r="J1" s="64"/>
      <c r="K1" s="64"/>
    </row>
    <row r="2" ht="37" customHeight="1" spans="1:8">
      <c r="A2" s="58" t="s">
        <v>174</v>
      </c>
      <c r="B2" s="58"/>
      <c r="C2" s="58"/>
      <c r="D2" s="58"/>
      <c r="E2" s="58"/>
      <c r="F2" s="58"/>
      <c r="G2" s="58"/>
      <c r="H2" s="58"/>
    </row>
    <row r="3" ht="23" customHeight="1" spans="1:8">
      <c r="A3" s="59"/>
      <c r="B3" s="59"/>
      <c r="C3" s="59"/>
      <c r="D3" s="59"/>
      <c r="E3" s="59"/>
      <c r="F3" s="59"/>
      <c r="G3" s="60" t="s">
        <v>2</v>
      </c>
      <c r="H3" s="60"/>
    </row>
    <row r="4" ht="33" customHeight="1" spans="1:8">
      <c r="A4" s="61" t="s">
        <v>175</v>
      </c>
      <c r="B4" s="61"/>
      <c r="C4" s="61"/>
      <c r="D4" s="61" t="s">
        <v>176</v>
      </c>
      <c r="E4" s="61"/>
      <c r="F4" s="61"/>
      <c r="G4" s="61"/>
      <c r="H4" s="61"/>
    </row>
    <row r="5" ht="33" customHeight="1" spans="1:8">
      <c r="A5" s="61" t="s">
        <v>41</v>
      </c>
      <c r="B5" s="61"/>
      <c r="C5" s="62" t="s">
        <v>177</v>
      </c>
      <c r="D5" s="61" t="s">
        <v>46</v>
      </c>
      <c r="E5" s="61" t="s">
        <v>47</v>
      </c>
      <c r="F5" s="61" t="s">
        <v>94</v>
      </c>
      <c r="G5" s="61" t="s">
        <v>82</v>
      </c>
      <c r="H5" s="61" t="s">
        <v>83</v>
      </c>
    </row>
    <row r="6" ht="33" customHeight="1" spans="1:8">
      <c r="A6" s="61" t="s">
        <v>46</v>
      </c>
      <c r="B6" s="61" t="s">
        <v>47</v>
      </c>
      <c r="C6" s="62"/>
      <c r="D6" s="61"/>
      <c r="E6" s="61"/>
      <c r="F6" s="61"/>
      <c r="G6" s="61"/>
      <c r="H6" s="61"/>
    </row>
    <row r="7" ht="33" customHeight="1" spans="1:8">
      <c r="A7" s="63"/>
      <c r="B7" s="63"/>
      <c r="C7" s="63"/>
      <c r="D7" s="63"/>
      <c r="E7" s="63"/>
      <c r="F7" s="63"/>
      <c r="G7" s="63"/>
      <c r="H7" s="63"/>
    </row>
    <row r="8" ht="33" customHeight="1" spans="1:8">
      <c r="A8" s="63"/>
      <c r="B8" s="63"/>
      <c r="C8" s="63"/>
      <c r="D8" s="63"/>
      <c r="E8" s="63"/>
      <c r="F8" s="63"/>
      <c r="G8" s="63"/>
      <c r="H8" s="63"/>
    </row>
    <row r="9" ht="33" customHeight="1" spans="1:8">
      <c r="A9" s="63"/>
      <c r="B9" s="63"/>
      <c r="C9" s="63"/>
      <c r="D9" s="63"/>
      <c r="E9" s="63"/>
      <c r="F9" s="63"/>
      <c r="G9" s="63"/>
      <c r="H9" s="63"/>
    </row>
    <row r="10" ht="33" customHeight="1" spans="1:8">
      <c r="A10" s="63"/>
      <c r="B10" s="63"/>
      <c r="C10" s="63"/>
      <c r="D10" s="63"/>
      <c r="E10" s="63"/>
      <c r="F10" s="63"/>
      <c r="G10" s="63"/>
      <c r="H10" s="63"/>
    </row>
    <row r="11" ht="33" customHeight="1" spans="1:8">
      <c r="A11" s="63"/>
      <c r="B11" s="63"/>
      <c r="C11" s="63"/>
      <c r="D11" s="63"/>
      <c r="E11" s="63"/>
      <c r="F11" s="63"/>
      <c r="G11" s="63"/>
      <c r="H11" s="63"/>
    </row>
    <row r="12" ht="33" customHeight="1" spans="1:8">
      <c r="A12" s="63"/>
      <c r="B12" s="63"/>
      <c r="C12" s="63"/>
      <c r="D12" s="63"/>
      <c r="E12" s="63"/>
      <c r="F12" s="63"/>
      <c r="G12" s="63"/>
      <c r="H12" s="63"/>
    </row>
    <row r="13" ht="33" customHeight="1" spans="1:8">
      <c r="A13" s="63"/>
      <c r="B13" s="63"/>
      <c r="C13" s="63"/>
      <c r="D13" s="63"/>
      <c r="E13" s="63"/>
      <c r="F13" s="63"/>
      <c r="G13" s="63"/>
      <c r="H13" s="63"/>
    </row>
    <row r="14" ht="33" customHeight="1" spans="1:8">
      <c r="A14" s="63"/>
      <c r="B14" s="63"/>
      <c r="C14" s="63"/>
      <c r="D14" s="63"/>
      <c r="E14" s="63"/>
      <c r="F14" s="63"/>
      <c r="G14" s="63"/>
      <c r="H14" s="63"/>
    </row>
    <row r="15" ht="33" customHeight="1" spans="1:8">
      <c r="A15" s="63"/>
      <c r="B15" s="63"/>
      <c r="C15" s="63"/>
      <c r="D15" s="63"/>
      <c r="E15" s="63"/>
      <c r="F15" s="63"/>
      <c r="G15" s="63"/>
      <c r="H15" s="63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4" workbookViewId="0">
      <selection activeCell="A16" sqref="A16"/>
    </sheetView>
  </sheetViews>
  <sheetFormatPr defaultColWidth="9" defaultRowHeight="14.25" outlineLevelCol="7"/>
  <cols>
    <col min="1" max="1" width="23.625" customWidth="1"/>
    <col min="2" max="2" width="10.375" customWidth="1"/>
    <col min="3" max="3" width="9.375" customWidth="1"/>
    <col min="4" max="4" width="10.125" customWidth="1"/>
    <col min="5" max="5" width="28.625" customWidth="1"/>
    <col min="6" max="6" width="11.75" customWidth="1"/>
    <col min="7" max="7" width="22.625" customWidth="1"/>
    <col min="8" max="8" width="26.125" customWidth="1"/>
  </cols>
  <sheetData>
    <row r="1" ht="18.75" spans="1:6">
      <c r="A1" s="43" t="s">
        <v>178</v>
      </c>
      <c r="B1" s="44"/>
      <c r="C1" s="44"/>
      <c r="D1" s="44"/>
      <c r="E1" s="44"/>
      <c r="F1" s="44"/>
    </row>
    <row r="2" ht="22.5" spans="1:8">
      <c r="A2" s="45" t="s">
        <v>179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/>
      <c r="B3" s="47"/>
      <c r="C3" s="47"/>
      <c r="D3" s="47"/>
      <c r="E3" s="47"/>
      <c r="F3" s="47"/>
      <c r="G3" s="48" t="s">
        <v>2</v>
      </c>
      <c r="H3" s="48"/>
    </row>
    <row r="4" ht="21" customHeight="1" spans="1:8">
      <c r="A4" s="49" t="s">
        <v>180</v>
      </c>
      <c r="B4" s="50" t="s">
        <v>181</v>
      </c>
      <c r="C4" s="51" t="s">
        <v>182</v>
      </c>
      <c r="D4" s="51"/>
      <c r="E4" s="52" t="s">
        <v>183</v>
      </c>
      <c r="F4" s="10" t="s">
        <v>184</v>
      </c>
      <c r="G4" s="52" t="s">
        <v>185</v>
      </c>
      <c r="H4" s="52" t="s">
        <v>186</v>
      </c>
    </row>
    <row r="5" ht="21" customHeight="1" spans="1:8">
      <c r="A5" s="49"/>
      <c r="B5" s="50"/>
      <c r="C5" s="10" t="s">
        <v>187</v>
      </c>
      <c r="D5" s="10" t="s">
        <v>188</v>
      </c>
      <c r="E5" s="52"/>
      <c r="F5" s="10"/>
      <c r="G5" s="52"/>
      <c r="H5" s="52"/>
    </row>
    <row r="6" ht="27.75" customHeight="1" spans="1:8">
      <c r="A6" s="53" t="s">
        <v>169</v>
      </c>
      <c r="B6" s="54">
        <v>243.1</v>
      </c>
      <c r="C6" s="54">
        <v>243.1</v>
      </c>
      <c r="D6" s="54"/>
      <c r="E6" s="55"/>
      <c r="F6" s="56"/>
      <c r="G6" s="56" t="s">
        <v>189</v>
      </c>
      <c r="H6" s="56" t="s">
        <v>189</v>
      </c>
    </row>
    <row r="7" ht="31" customHeight="1" spans="1:8">
      <c r="A7" s="53" t="s">
        <v>190</v>
      </c>
      <c r="B7" s="54">
        <v>4.89</v>
      </c>
      <c r="C7" s="54">
        <v>4.89</v>
      </c>
      <c r="D7" s="54"/>
      <c r="E7" s="31" t="s">
        <v>69</v>
      </c>
      <c r="F7" s="53" t="s">
        <v>191</v>
      </c>
      <c r="G7" s="53" t="s">
        <v>190</v>
      </c>
      <c r="H7" s="53" t="s">
        <v>192</v>
      </c>
    </row>
    <row r="8" ht="31" customHeight="1" spans="1:8">
      <c r="A8" s="53" t="s">
        <v>193</v>
      </c>
      <c r="B8" s="54">
        <v>149</v>
      </c>
      <c r="C8" s="54">
        <v>149</v>
      </c>
      <c r="D8" s="54"/>
      <c r="E8" s="31" t="s">
        <v>194</v>
      </c>
      <c r="F8" s="53" t="s">
        <v>195</v>
      </c>
      <c r="G8" s="53" t="s">
        <v>193</v>
      </c>
      <c r="H8" s="53" t="s">
        <v>196</v>
      </c>
    </row>
    <row r="9" ht="31" customHeight="1" spans="1:8">
      <c r="A9" s="53" t="s">
        <v>197</v>
      </c>
      <c r="B9" s="54">
        <v>5.46</v>
      </c>
      <c r="C9" s="54">
        <v>5.46</v>
      </c>
      <c r="D9" s="54"/>
      <c r="E9" s="31" t="s">
        <v>57</v>
      </c>
      <c r="F9" s="53" t="s">
        <v>198</v>
      </c>
      <c r="G9" s="53" t="s">
        <v>197</v>
      </c>
      <c r="H9" s="53" t="s">
        <v>199</v>
      </c>
    </row>
    <row r="10" ht="31" customHeight="1" spans="1:8">
      <c r="A10" s="53" t="s">
        <v>200</v>
      </c>
      <c r="B10" s="54">
        <v>24.93</v>
      </c>
      <c r="C10" s="54">
        <v>24.93</v>
      </c>
      <c r="D10" s="54"/>
      <c r="E10" s="31" t="s">
        <v>69</v>
      </c>
      <c r="F10" s="53" t="s">
        <v>191</v>
      </c>
      <c r="G10" s="53" t="s">
        <v>200</v>
      </c>
      <c r="H10" s="53" t="s">
        <v>201</v>
      </c>
    </row>
    <row r="11" ht="31" customHeight="1" spans="1:8">
      <c r="A11" s="53" t="s">
        <v>202</v>
      </c>
      <c r="B11" s="54">
        <v>5</v>
      </c>
      <c r="C11" s="54">
        <v>5</v>
      </c>
      <c r="D11" s="54"/>
      <c r="E11" s="31" t="s">
        <v>67</v>
      </c>
      <c r="F11" s="53" t="s">
        <v>203</v>
      </c>
      <c r="G11" s="53" t="s">
        <v>204</v>
      </c>
      <c r="H11" s="53" t="s">
        <v>205</v>
      </c>
    </row>
    <row r="12" ht="31" customHeight="1" spans="1:8">
      <c r="A12" s="53" t="s">
        <v>206</v>
      </c>
      <c r="B12" s="54">
        <v>33.04</v>
      </c>
      <c r="C12" s="54">
        <v>33.04</v>
      </c>
      <c r="D12" s="54"/>
      <c r="E12" s="31" t="s">
        <v>69</v>
      </c>
      <c r="F12" s="53" t="s">
        <v>191</v>
      </c>
      <c r="G12" s="53" t="s">
        <v>207</v>
      </c>
      <c r="H12" s="53" t="s">
        <v>208</v>
      </c>
    </row>
    <row r="13" ht="31" customHeight="1" spans="1:8">
      <c r="A13" s="53" t="s">
        <v>209</v>
      </c>
      <c r="B13" s="54">
        <v>3.5</v>
      </c>
      <c r="C13" s="54">
        <v>3.5</v>
      </c>
      <c r="D13" s="54"/>
      <c r="E13" s="31" t="s">
        <v>60</v>
      </c>
      <c r="F13" s="53" t="s">
        <v>210</v>
      </c>
      <c r="G13" s="53" t="s">
        <v>209</v>
      </c>
      <c r="H13" s="53" t="s">
        <v>211</v>
      </c>
    </row>
    <row r="14" ht="31" customHeight="1" spans="1:8">
      <c r="A14" s="53" t="s">
        <v>212</v>
      </c>
      <c r="B14" s="54">
        <v>4</v>
      </c>
      <c r="C14" s="54">
        <v>4</v>
      </c>
      <c r="D14" s="54"/>
      <c r="E14" s="31" t="s">
        <v>51</v>
      </c>
      <c r="F14" s="53" t="s">
        <v>213</v>
      </c>
      <c r="G14" s="53" t="s">
        <v>212</v>
      </c>
      <c r="H14" s="53" t="s">
        <v>214</v>
      </c>
    </row>
    <row r="15" ht="31" customHeight="1" spans="1:8">
      <c r="A15" s="53" t="s">
        <v>215</v>
      </c>
      <c r="B15" s="54">
        <v>3</v>
      </c>
      <c r="C15" s="54">
        <v>3</v>
      </c>
      <c r="D15" s="54"/>
      <c r="E15" s="31" t="s">
        <v>50</v>
      </c>
      <c r="F15" s="53" t="s">
        <v>216</v>
      </c>
      <c r="G15" s="53" t="s">
        <v>215</v>
      </c>
      <c r="H15" s="53" t="s">
        <v>217</v>
      </c>
    </row>
    <row r="16" ht="31" customHeight="1" spans="1:8">
      <c r="A16" s="53" t="s">
        <v>218</v>
      </c>
      <c r="B16" s="54">
        <v>2.78</v>
      </c>
      <c r="C16" s="54">
        <v>2.78</v>
      </c>
      <c r="D16" s="54"/>
      <c r="E16" s="31" t="s">
        <v>219</v>
      </c>
      <c r="F16" s="53" t="s">
        <v>220</v>
      </c>
      <c r="G16" s="53" t="s">
        <v>218</v>
      </c>
      <c r="H16" s="53" t="s">
        <v>221</v>
      </c>
    </row>
    <row r="17" ht="31" customHeight="1" spans="1:8">
      <c r="A17" s="53" t="s">
        <v>222</v>
      </c>
      <c r="B17" s="54">
        <v>7.5</v>
      </c>
      <c r="C17" s="54">
        <v>7.5</v>
      </c>
      <c r="D17" s="54"/>
      <c r="E17" s="31" t="s">
        <v>50</v>
      </c>
      <c r="F17" s="53" t="s">
        <v>216</v>
      </c>
      <c r="G17" s="53" t="s">
        <v>222</v>
      </c>
      <c r="H17" s="53" t="s">
        <v>223</v>
      </c>
    </row>
    <row r="18" ht="31" customHeight="1" spans="1:8">
      <c r="A18" s="53"/>
      <c r="B18" s="54"/>
      <c r="C18" s="54"/>
      <c r="D18" s="54"/>
      <c r="E18" s="31"/>
      <c r="F18" s="53"/>
      <c r="G18" s="53"/>
      <c r="H18" s="5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opLeftCell="A34" workbookViewId="0">
      <selection activeCell="E10" sqref="E10"/>
    </sheetView>
  </sheetViews>
  <sheetFormatPr defaultColWidth="9" defaultRowHeight="14.25"/>
  <cols>
    <col min="1" max="1" width="34.75" customWidth="1"/>
    <col min="2" max="4" width="8.75" customWidth="1"/>
  </cols>
  <sheetData>
    <row r="1" ht="31.5" customHeight="1" spans="1:14">
      <c r="A1" s="1" t="s">
        <v>224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8"/>
    </row>
    <row r="2" ht="33" customHeight="1" spans="1:14">
      <c r="A2" s="29" t="s">
        <v>225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226</v>
      </c>
      <c r="B4" s="31" t="s">
        <v>227</v>
      </c>
      <c r="C4" s="31" t="s">
        <v>228</v>
      </c>
      <c r="D4" s="31" t="s">
        <v>229</v>
      </c>
      <c r="E4" s="8" t="s">
        <v>230</v>
      </c>
      <c r="F4" s="8"/>
      <c r="G4" s="8"/>
      <c r="H4" s="8"/>
      <c r="I4" s="8"/>
      <c r="J4" s="8"/>
      <c r="K4" s="8"/>
      <c r="L4" s="8"/>
      <c r="M4" s="8"/>
      <c r="N4" s="39" t="s">
        <v>231</v>
      </c>
    </row>
    <row r="5" ht="37.5" customHeight="1" spans="1:14">
      <c r="A5" s="9"/>
      <c r="B5" s="31"/>
      <c r="C5" s="31"/>
      <c r="D5" s="31"/>
      <c r="E5" s="10" t="s">
        <v>232</v>
      </c>
      <c r="F5" s="8" t="s">
        <v>42</v>
      </c>
      <c r="G5" s="8"/>
      <c r="H5" s="8"/>
      <c r="I5" s="8"/>
      <c r="J5" s="40"/>
      <c r="K5" s="40"/>
      <c r="L5" s="23" t="s">
        <v>233</v>
      </c>
      <c r="M5" s="23" t="s">
        <v>234</v>
      </c>
      <c r="N5" s="41"/>
    </row>
    <row r="6" ht="78.75" customHeight="1" spans="1:14">
      <c r="A6" s="13"/>
      <c r="B6" s="31"/>
      <c r="C6" s="31"/>
      <c r="D6" s="31"/>
      <c r="E6" s="10"/>
      <c r="F6" s="14" t="s">
        <v>235</v>
      </c>
      <c r="G6" s="10" t="s">
        <v>236</v>
      </c>
      <c r="H6" s="10" t="s">
        <v>237</v>
      </c>
      <c r="I6" s="10" t="s">
        <v>238</v>
      </c>
      <c r="J6" s="10" t="s">
        <v>239</v>
      </c>
      <c r="K6" s="24" t="s">
        <v>240</v>
      </c>
      <c r="L6" s="25"/>
      <c r="M6" s="25"/>
      <c r="N6" s="42"/>
    </row>
    <row r="7" ht="24" customHeight="1" spans="1:14">
      <c r="A7" s="32" t="s">
        <v>241</v>
      </c>
      <c r="B7" s="33"/>
      <c r="C7" s="33"/>
      <c r="D7" s="32">
        <v>10</v>
      </c>
      <c r="E7" s="32">
        <v>0.6</v>
      </c>
      <c r="F7" s="32">
        <v>0.6</v>
      </c>
      <c r="G7" s="32">
        <v>0.6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242</v>
      </c>
      <c r="B8" s="34"/>
      <c r="C8" s="35"/>
      <c r="D8" s="32">
        <v>3</v>
      </c>
      <c r="E8" s="32">
        <v>0.495</v>
      </c>
      <c r="F8" s="32">
        <v>0.495</v>
      </c>
      <c r="G8" s="32">
        <v>0.495</v>
      </c>
      <c r="H8" s="36"/>
      <c r="I8" s="36"/>
      <c r="J8" s="36"/>
      <c r="K8" s="36"/>
      <c r="L8" s="36"/>
      <c r="M8" s="36"/>
      <c r="N8" s="35"/>
    </row>
    <row r="9" ht="24" customHeight="1" spans="1:14">
      <c r="A9" s="32" t="s">
        <v>243</v>
      </c>
      <c r="B9" s="34"/>
      <c r="C9" s="35"/>
      <c r="D9" s="32">
        <v>6</v>
      </c>
      <c r="E9" s="32">
        <v>0.3</v>
      </c>
      <c r="F9" s="32">
        <v>0.3</v>
      </c>
      <c r="G9" s="32">
        <v>0.3</v>
      </c>
      <c r="H9" s="36"/>
      <c r="I9" s="36"/>
      <c r="J9" s="36"/>
      <c r="K9" s="36"/>
      <c r="L9" s="36"/>
      <c r="M9" s="36"/>
      <c r="N9" s="35"/>
    </row>
    <row r="10" ht="24" customHeight="1" spans="1:14">
      <c r="A10" s="32" t="s">
        <v>244</v>
      </c>
      <c r="B10" s="34"/>
      <c r="C10" s="35"/>
      <c r="D10" s="32">
        <v>2</v>
      </c>
      <c r="E10" s="32">
        <v>0.3</v>
      </c>
      <c r="F10" s="32">
        <v>0.3</v>
      </c>
      <c r="G10" s="32">
        <v>0.3</v>
      </c>
      <c r="H10" s="36"/>
      <c r="I10" s="36"/>
      <c r="J10" s="36"/>
      <c r="K10" s="36"/>
      <c r="L10" s="36"/>
      <c r="M10" s="36"/>
      <c r="N10" s="35"/>
    </row>
    <row r="11" ht="24" customHeight="1" spans="1:14">
      <c r="A11" s="32" t="s">
        <v>245</v>
      </c>
      <c r="B11" s="34"/>
      <c r="C11" s="35"/>
      <c r="D11" s="32">
        <v>40</v>
      </c>
      <c r="E11" s="32">
        <v>1.4</v>
      </c>
      <c r="F11" s="32">
        <v>1.4</v>
      </c>
      <c r="G11" s="32">
        <v>1.4</v>
      </c>
      <c r="H11" s="36"/>
      <c r="I11" s="36"/>
      <c r="J11" s="36"/>
      <c r="K11" s="36"/>
      <c r="L11" s="36"/>
      <c r="M11" s="36"/>
      <c r="N11" s="35"/>
    </row>
    <row r="12" ht="24" customHeight="1" spans="1:14">
      <c r="A12" s="32" t="s">
        <v>246</v>
      </c>
      <c r="B12" s="34"/>
      <c r="C12" s="35"/>
      <c r="D12" s="32">
        <v>6</v>
      </c>
      <c r="E12" s="32">
        <v>0.015</v>
      </c>
      <c r="F12" s="32">
        <v>0.015</v>
      </c>
      <c r="G12" s="32">
        <v>0.015</v>
      </c>
      <c r="H12" s="36"/>
      <c r="I12" s="36"/>
      <c r="J12" s="36"/>
      <c r="K12" s="36"/>
      <c r="L12" s="36"/>
      <c r="M12" s="36"/>
      <c r="N12" s="35"/>
    </row>
    <row r="13" ht="24" customHeight="1" spans="1:14">
      <c r="A13" s="32" t="s">
        <v>243</v>
      </c>
      <c r="B13" s="34"/>
      <c r="C13" s="35"/>
      <c r="D13" s="32">
        <v>2</v>
      </c>
      <c r="E13" s="32">
        <v>0.11</v>
      </c>
      <c r="F13" s="32">
        <v>0.11</v>
      </c>
      <c r="G13" s="32">
        <v>0.11</v>
      </c>
      <c r="H13" s="36"/>
      <c r="I13" s="36"/>
      <c r="J13" s="36"/>
      <c r="K13" s="36"/>
      <c r="L13" s="36"/>
      <c r="M13" s="36"/>
      <c r="N13" s="35"/>
    </row>
    <row r="14" ht="24" customHeight="1" spans="1:14">
      <c r="A14" s="32" t="s">
        <v>247</v>
      </c>
      <c r="B14" s="34"/>
      <c r="C14" s="35"/>
      <c r="D14" s="32">
        <v>10</v>
      </c>
      <c r="E14" s="32">
        <v>0.185</v>
      </c>
      <c r="F14" s="32">
        <v>0.185</v>
      </c>
      <c r="G14" s="32">
        <v>0.185</v>
      </c>
      <c r="H14" s="36"/>
      <c r="I14" s="36"/>
      <c r="J14" s="36"/>
      <c r="K14" s="36"/>
      <c r="L14" s="36"/>
      <c r="M14" s="36"/>
      <c r="N14" s="35"/>
    </row>
    <row r="15" ht="24" customHeight="1" spans="1:14">
      <c r="A15" s="32" t="s">
        <v>244</v>
      </c>
      <c r="B15" s="34"/>
      <c r="C15" s="35"/>
      <c r="D15" s="32">
        <v>1</v>
      </c>
      <c r="E15" s="32">
        <v>1.95</v>
      </c>
      <c r="F15" s="32">
        <v>1.95</v>
      </c>
      <c r="G15" s="32">
        <v>1.95</v>
      </c>
      <c r="H15" s="36"/>
      <c r="I15" s="36"/>
      <c r="J15" s="36"/>
      <c r="K15" s="36"/>
      <c r="L15" s="36"/>
      <c r="M15" s="36"/>
      <c r="N15" s="35"/>
    </row>
    <row r="16" ht="24" customHeight="1" spans="1:14">
      <c r="A16" s="32" t="s">
        <v>245</v>
      </c>
      <c r="B16" s="34"/>
      <c r="C16" s="35"/>
      <c r="D16" s="32">
        <v>30</v>
      </c>
      <c r="E16" s="32">
        <v>1.35</v>
      </c>
      <c r="F16" s="32">
        <v>1.35</v>
      </c>
      <c r="G16" s="32">
        <v>1.35</v>
      </c>
      <c r="H16" s="36"/>
      <c r="I16" s="36"/>
      <c r="J16" s="36"/>
      <c r="K16" s="36"/>
      <c r="L16" s="36"/>
      <c r="M16" s="36"/>
      <c r="N16" s="35"/>
    </row>
    <row r="17" ht="24" customHeight="1" spans="1:14">
      <c r="A17" s="32" t="s">
        <v>245</v>
      </c>
      <c r="B17" s="34"/>
      <c r="C17" s="35"/>
      <c r="D17" s="32">
        <v>1</v>
      </c>
      <c r="E17" s="32">
        <v>0.431</v>
      </c>
      <c r="F17" s="32">
        <v>0.431</v>
      </c>
      <c r="G17" s="32">
        <v>0.431</v>
      </c>
      <c r="H17" s="36"/>
      <c r="I17" s="36"/>
      <c r="J17" s="36"/>
      <c r="K17" s="36"/>
      <c r="L17" s="36"/>
      <c r="M17" s="36"/>
      <c r="N17" s="35"/>
    </row>
    <row r="18" ht="24" customHeight="1" spans="1:14">
      <c r="A18" s="32" t="s">
        <v>246</v>
      </c>
      <c r="B18" s="34"/>
      <c r="C18" s="35"/>
      <c r="D18" s="32">
        <v>2</v>
      </c>
      <c r="E18" s="32">
        <v>0.046</v>
      </c>
      <c r="F18" s="32">
        <v>0.046</v>
      </c>
      <c r="G18" s="32">
        <v>0.046</v>
      </c>
      <c r="H18" s="36"/>
      <c r="I18" s="36"/>
      <c r="J18" s="36"/>
      <c r="K18" s="36"/>
      <c r="L18" s="36"/>
      <c r="M18" s="36"/>
      <c r="N18" s="35"/>
    </row>
    <row r="19" ht="24" customHeight="1" spans="1:14">
      <c r="A19" s="32" t="s">
        <v>247</v>
      </c>
      <c r="B19" s="34"/>
      <c r="C19" s="35"/>
      <c r="D19" s="32">
        <v>20</v>
      </c>
      <c r="E19" s="32">
        <v>0.9</v>
      </c>
      <c r="F19" s="32">
        <v>0.9</v>
      </c>
      <c r="G19" s="32">
        <v>0.9</v>
      </c>
      <c r="H19" s="36"/>
      <c r="I19" s="36"/>
      <c r="J19" s="36"/>
      <c r="K19" s="36"/>
      <c r="L19" s="36"/>
      <c r="M19" s="36"/>
      <c r="N19" s="35"/>
    </row>
    <row r="20" ht="24" customHeight="1" spans="1:14">
      <c r="A20" s="32" t="s">
        <v>247</v>
      </c>
      <c r="B20" s="34"/>
      <c r="C20" s="35"/>
      <c r="D20" s="32">
        <v>220</v>
      </c>
      <c r="E20" s="32">
        <v>7.04</v>
      </c>
      <c r="F20" s="32">
        <v>7.04</v>
      </c>
      <c r="G20" s="32">
        <v>7.04</v>
      </c>
      <c r="H20" s="36"/>
      <c r="I20" s="36"/>
      <c r="J20" s="36"/>
      <c r="K20" s="36"/>
      <c r="L20" s="36"/>
      <c r="M20" s="36"/>
      <c r="N20" s="35"/>
    </row>
    <row r="21" ht="24" customHeight="1" spans="1:14">
      <c r="A21" s="32" t="s">
        <v>247</v>
      </c>
      <c r="B21" s="34"/>
      <c r="C21" s="35"/>
      <c r="D21" s="32">
        <v>2</v>
      </c>
      <c r="E21" s="32">
        <v>0.173</v>
      </c>
      <c r="F21" s="32">
        <v>0.173</v>
      </c>
      <c r="G21" s="32">
        <v>0.173</v>
      </c>
      <c r="H21" s="36"/>
      <c r="I21" s="36"/>
      <c r="J21" s="36"/>
      <c r="K21" s="36"/>
      <c r="L21" s="36"/>
      <c r="M21" s="36"/>
      <c r="N21" s="35"/>
    </row>
    <row r="22" ht="24" customHeight="1" spans="1:14">
      <c r="A22" s="32" t="s">
        <v>245</v>
      </c>
      <c r="B22" s="34"/>
      <c r="C22" s="35"/>
      <c r="D22" s="32">
        <v>2</v>
      </c>
      <c r="E22" s="32">
        <v>0.196</v>
      </c>
      <c r="F22" s="32">
        <v>0.196</v>
      </c>
      <c r="G22" s="32">
        <v>0.196</v>
      </c>
      <c r="H22" s="36"/>
      <c r="I22" s="36"/>
      <c r="J22" s="36"/>
      <c r="K22" s="36"/>
      <c r="L22" s="36"/>
      <c r="M22" s="36"/>
      <c r="N22" s="35"/>
    </row>
    <row r="23" ht="24" customHeight="1" spans="1:14">
      <c r="A23" s="32" t="s">
        <v>241</v>
      </c>
      <c r="B23" s="34"/>
      <c r="C23" s="35"/>
      <c r="D23" s="32">
        <v>6</v>
      </c>
      <c r="E23" s="32">
        <v>0.33</v>
      </c>
      <c r="F23" s="32">
        <v>0.33</v>
      </c>
      <c r="G23" s="32">
        <v>0.33</v>
      </c>
      <c r="H23" s="36"/>
      <c r="I23" s="36"/>
      <c r="J23" s="36"/>
      <c r="K23" s="36"/>
      <c r="L23" s="36"/>
      <c r="M23" s="36"/>
      <c r="N23" s="35"/>
    </row>
    <row r="24" ht="24" customHeight="1" spans="1:14">
      <c r="A24" s="32" t="s">
        <v>247</v>
      </c>
      <c r="B24" s="34"/>
      <c r="C24" s="35"/>
      <c r="D24" s="32">
        <v>4</v>
      </c>
      <c r="E24" s="32">
        <v>0.262</v>
      </c>
      <c r="F24" s="32">
        <v>0.262</v>
      </c>
      <c r="G24" s="32">
        <v>0.262</v>
      </c>
      <c r="H24" s="36"/>
      <c r="I24" s="36"/>
      <c r="J24" s="36"/>
      <c r="K24" s="36"/>
      <c r="L24" s="36"/>
      <c r="M24" s="36"/>
      <c r="N24" s="35"/>
    </row>
    <row r="25" ht="24" customHeight="1" spans="1:14">
      <c r="A25" s="32" t="s">
        <v>243</v>
      </c>
      <c r="B25" s="34"/>
      <c r="C25" s="35"/>
      <c r="D25" s="32">
        <v>11</v>
      </c>
      <c r="E25" s="32">
        <v>1.54</v>
      </c>
      <c r="F25" s="32">
        <v>1.54</v>
      </c>
      <c r="G25" s="32">
        <v>1.54</v>
      </c>
      <c r="H25" s="36"/>
      <c r="I25" s="36"/>
      <c r="J25" s="36"/>
      <c r="K25" s="36"/>
      <c r="L25" s="36"/>
      <c r="M25" s="36"/>
      <c r="N25" s="35"/>
    </row>
    <row r="26" ht="24" customHeight="1" spans="1:14">
      <c r="A26" s="32" t="s">
        <v>243</v>
      </c>
      <c r="B26" s="34"/>
      <c r="C26" s="35"/>
      <c r="D26" s="32">
        <v>3</v>
      </c>
      <c r="E26" s="32">
        <v>0.408</v>
      </c>
      <c r="F26" s="32">
        <v>0.408</v>
      </c>
      <c r="G26" s="32">
        <v>0.408</v>
      </c>
      <c r="H26" s="36"/>
      <c r="I26" s="36"/>
      <c r="J26" s="36"/>
      <c r="K26" s="36"/>
      <c r="L26" s="36"/>
      <c r="M26" s="36"/>
      <c r="N26" s="35"/>
    </row>
    <row r="27" ht="24" customHeight="1" spans="1:14">
      <c r="A27" s="32" t="s">
        <v>247</v>
      </c>
      <c r="B27" s="34"/>
      <c r="C27" s="35"/>
      <c r="D27" s="32">
        <v>8</v>
      </c>
      <c r="E27" s="32">
        <v>0.148</v>
      </c>
      <c r="F27" s="32">
        <v>0.148</v>
      </c>
      <c r="G27" s="32">
        <v>0.148</v>
      </c>
      <c r="H27" s="36"/>
      <c r="I27" s="36"/>
      <c r="J27" s="36"/>
      <c r="K27" s="36"/>
      <c r="L27" s="36"/>
      <c r="M27" s="36"/>
      <c r="N27" s="35"/>
    </row>
    <row r="28" ht="24" customHeight="1" spans="1:14">
      <c r="A28" s="32" t="s">
        <v>248</v>
      </c>
      <c r="B28" s="34"/>
      <c r="C28" s="35"/>
      <c r="D28" s="32">
        <v>5</v>
      </c>
      <c r="E28" s="32">
        <v>2.475</v>
      </c>
      <c r="F28" s="32">
        <v>2.475</v>
      </c>
      <c r="G28" s="32">
        <v>2.475</v>
      </c>
      <c r="H28" s="36"/>
      <c r="I28" s="36"/>
      <c r="J28" s="36"/>
      <c r="K28" s="36"/>
      <c r="L28" s="36"/>
      <c r="M28" s="36"/>
      <c r="N28" s="35"/>
    </row>
    <row r="29" ht="24" customHeight="1" spans="1:14">
      <c r="A29" s="32" t="s">
        <v>249</v>
      </c>
      <c r="B29" s="34"/>
      <c r="C29" s="35"/>
      <c r="D29" s="32">
        <v>2</v>
      </c>
      <c r="E29" s="32">
        <v>1</v>
      </c>
      <c r="F29" s="32">
        <v>1</v>
      </c>
      <c r="G29" s="32">
        <v>1</v>
      </c>
      <c r="H29" s="36"/>
      <c r="I29" s="36"/>
      <c r="J29" s="36"/>
      <c r="K29" s="36"/>
      <c r="L29" s="36"/>
      <c r="M29" s="36"/>
      <c r="N29" s="35"/>
    </row>
    <row r="30" ht="24" customHeight="1" spans="1:14">
      <c r="A30" s="32" t="s">
        <v>249</v>
      </c>
      <c r="B30" s="34"/>
      <c r="C30" s="35"/>
      <c r="D30" s="32">
        <v>1</v>
      </c>
      <c r="E30" s="32">
        <v>4.4</v>
      </c>
      <c r="F30" s="32">
        <v>4.4</v>
      </c>
      <c r="G30" s="32">
        <v>4.4</v>
      </c>
      <c r="H30" s="36"/>
      <c r="I30" s="36"/>
      <c r="J30" s="36"/>
      <c r="K30" s="36"/>
      <c r="L30" s="36"/>
      <c r="M30" s="36"/>
      <c r="N30" s="35"/>
    </row>
    <row r="31" ht="24" customHeight="1" spans="1:14">
      <c r="A31" s="32" t="s">
        <v>250</v>
      </c>
      <c r="B31" s="34"/>
      <c r="C31" s="35"/>
      <c r="D31" s="32">
        <v>1</v>
      </c>
      <c r="E31" s="32">
        <v>6.23</v>
      </c>
      <c r="F31" s="32">
        <v>6.23</v>
      </c>
      <c r="G31" s="32">
        <v>6.23</v>
      </c>
      <c r="H31" s="36"/>
      <c r="I31" s="36"/>
      <c r="J31" s="36"/>
      <c r="K31" s="36"/>
      <c r="L31" s="36"/>
      <c r="M31" s="36"/>
      <c r="N31" s="35"/>
    </row>
    <row r="32" ht="24" customHeight="1" spans="1:14">
      <c r="A32" s="32" t="s">
        <v>244</v>
      </c>
      <c r="B32" s="34"/>
      <c r="C32" s="35"/>
      <c r="D32" s="32">
        <v>1</v>
      </c>
      <c r="E32" s="32">
        <v>0.15</v>
      </c>
      <c r="F32" s="32">
        <v>0.15</v>
      </c>
      <c r="G32" s="32">
        <v>0.15</v>
      </c>
      <c r="H32" s="36"/>
      <c r="I32" s="36"/>
      <c r="J32" s="36"/>
      <c r="K32" s="36"/>
      <c r="L32" s="36"/>
      <c r="M32" s="36"/>
      <c r="N32" s="35"/>
    </row>
    <row r="33" ht="24" customHeight="1" spans="1:14">
      <c r="A33" s="32" t="s">
        <v>247</v>
      </c>
      <c r="B33" s="34"/>
      <c r="C33" s="35"/>
      <c r="D33" s="32">
        <v>4</v>
      </c>
      <c r="E33" s="32">
        <v>0.168</v>
      </c>
      <c r="F33" s="32">
        <v>0.168</v>
      </c>
      <c r="G33" s="32">
        <v>0.168</v>
      </c>
      <c r="H33" s="36"/>
      <c r="I33" s="36"/>
      <c r="J33" s="36"/>
      <c r="K33" s="36"/>
      <c r="L33" s="36"/>
      <c r="M33" s="36"/>
      <c r="N33" s="35"/>
    </row>
    <row r="34" ht="24" customHeight="1" spans="1:14">
      <c r="A34" s="32" t="s">
        <v>245</v>
      </c>
      <c r="B34" s="34"/>
      <c r="C34" s="35"/>
      <c r="D34" s="32">
        <v>2</v>
      </c>
      <c r="E34" s="32">
        <v>0.15</v>
      </c>
      <c r="F34" s="32">
        <v>0.15</v>
      </c>
      <c r="G34" s="32">
        <v>0.15</v>
      </c>
      <c r="H34" s="36"/>
      <c r="I34" s="36"/>
      <c r="J34" s="36"/>
      <c r="K34" s="36"/>
      <c r="L34" s="36"/>
      <c r="M34" s="36"/>
      <c r="N34" s="35"/>
    </row>
    <row r="35" ht="24" customHeight="1" spans="1:14">
      <c r="A35" s="32" t="s">
        <v>241</v>
      </c>
      <c r="B35" s="34"/>
      <c r="C35" s="35"/>
      <c r="D35" s="32">
        <v>3</v>
      </c>
      <c r="E35" s="32">
        <v>0.165</v>
      </c>
      <c r="F35" s="32">
        <v>0.165</v>
      </c>
      <c r="G35" s="32">
        <v>0.165</v>
      </c>
      <c r="H35" s="36"/>
      <c r="I35" s="36"/>
      <c r="J35" s="36"/>
      <c r="K35" s="36"/>
      <c r="L35" s="36"/>
      <c r="M35" s="36"/>
      <c r="N35" s="35"/>
    </row>
    <row r="36" ht="24" customHeight="1" spans="1:14">
      <c r="A36" s="32" t="s">
        <v>248</v>
      </c>
      <c r="B36" s="34"/>
      <c r="C36" s="35"/>
      <c r="D36" s="32">
        <v>1</v>
      </c>
      <c r="E36" s="32">
        <v>0.55</v>
      </c>
      <c r="F36" s="32">
        <v>0.55</v>
      </c>
      <c r="G36" s="32">
        <v>0.55</v>
      </c>
      <c r="H36" s="36"/>
      <c r="I36" s="36"/>
      <c r="J36" s="36"/>
      <c r="K36" s="36"/>
      <c r="L36" s="36"/>
      <c r="M36" s="36"/>
      <c r="N36" s="35"/>
    </row>
    <row r="37" ht="24" customHeight="1" spans="1:14">
      <c r="A37" s="32" t="s">
        <v>251</v>
      </c>
      <c r="B37" s="34"/>
      <c r="C37" s="35"/>
      <c r="D37" s="32">
        <v>1</v>
      </c>
      <c r="E37" s="32">
        <v>0.055</v>
      </c>
      <c r="F37" s="32">
        <v>0.055</v>
      </c>
      <c r="G37" s="32">
        <v>0.055</v>
      </c>
      <c r="H37" s="36"/>
      <c r="I37" s="36"/>
      <c r="J37" s="36"/>
      <c r="K37" s="36"/>
      <c r="L37" s="36"/>
      <c r="M37" s="36"/>
      <c r="N37" s="35"/>
    </row>
    <row r="38" ht="24" customHeight="1" spans="1:14">
      <c r="A38" s="32" t="s">
        <v>252</v>
      </c>
      <c r="B38" s="34"/>
      <c r="C38" s="35"/>
      <c r="D38" s="32">
        <v>175</v>
      </c>
      <c r="E38" s="32">
        <v>3.5</v>
      </c>
      <c r="F38" s="32">
        <v>3.5</v>
      </c>
      <c r="G38" s="32">
        <v>3.5</v>
      </c>
      <c r="H38" s="36"/>
      <c r="I38" s="36"/>
      <c r="J38" s="36"/>
      <c r="K38" s="36"/>
      <c r="L38" s="36"/>
      <c r="M38" s="36"/>
      <c r="N38" s="35"/>
    </row>
    <row r="39" ht="24" customHeight="1" spans="1:14">
      <c r="A39" s="32" t="s">
        <v>253</v>
      </c>
      <c r="B39" s="34"/>
      <c r="C39" s="35"/>
      <c r="D39" s="32">
        <v>200</v>
      </c>
      <c r="E39" s="32">
        <v>4</v>
      </c>
      <c r="F39" s="32">
        <v>4</v>
      </c>
      <c r="G39" s="32">
        <v>4</v>
      </c>
      <c r="H39" s="36"/>
      <c r="I39" s="36"/>
      <c r="J39" s="36"/>
      <c r="K39" s="36"/>
      <c r="L39" s="36"/>
      <c r="M39" s="36"/>
      <c r="N39" s="35"/>
    </row>
    <row r="40" ht="24" customHeight="1" spans="1:14">
      <c r="A40" s="32" t="s">
        <v>249</v>
      </c>
      <c r="B40" s="34"/>
      <c r="C40" s="35"/>
      <c r="D40" s="32">
        <v>1</v>
      </c>
      <c r="E40" s="32">
        <v>8.5989</v>
      </c>
      <c r="F40" s="32">
        <v>8.5989</v>
      </c>
      <c r="G40" s="32">
        <v>8.5989</v>
      </c>
      <c r="H40" s="36"/>
      <c r="I40" s="36"/>
      <c r="J40" s="36"/>
      <c r="K40" s="36"/>
      <c r="L40" s="36"/>
      <c r="M40" s="36"/>
      <c r="N40" s="35"/>
    </row>
    <row r="41" ht="24" customHeight="1" spans="1:14">
      <c r="A41" s="32" t="s">
        <v>254</v>
      </c>
      <c r="B41" s="34"/>
      <c r="C41" s="35"/>
      <c r="D41" s="32">
        <v>2</v>
      </c>
      <c r="E41" s="32">
        <v>0.33</v>
      </c>
      <c r="F41" s="32">
        <v>0.33</v>
      </c>
      <c r="G41" s="32">
        <v>0.33</v>
      </c>
      <c r="H41" s="36"/>
      <c r="I41" s="36"/>
      <c r="J41" s="36"/>
      <c r="K41" s="36"/>
      <c r="L41" s="36"/>
      <c r="M41" s="36"/>
      <c r="N41" s="35"/>
    </row>
    <row r="42" ht="24" customHeight="1" spans="1:14">
      <c r="A42" s="32" t="s">
        <v>251</v>
      </c>
      <c r="B42" s="34"/>
      <c r="C42" s="35"/>
      <c r="D42" s="32">
        <v>2</v>
      </c>
      <c r="E42" s="32">
        <v>0.069</v>
      </c>
      <c r="F42" s="32">
        <v>0.069</v>
      </c>
      <c r="G42" s="32">
        <v>0.069</v>
      </c>
      <c r="H42" s="36"/>
      <c r="I42" s="36"/>
      <c r="J42" s="36"/>
      <c r="K42" s="36"/>
      <c r="L42" s="36"/>
      <c r="M42" s="36"/>
      <c r="N42" s="35"/>
    </row>
    <row r="43" ht="24" customHeight="1" spans="1:14">
      <c r="A43" s="32" t="s">
        <v>251</v>
      </c>
      <c r="B43" s="34"/>
      <c r="C43" s="35"/>
      <c r="D43" s="32">
        <v>1</v>
      </c>
      <c r="E43" s="32">
        <v>0.148</v>
      </c>
      <c r="F43" s="32">
        <v>0.148</v>
      </c>
      <c r="G43" s="32">
        <v>0.148</v>
      </c>
      <c r="H43" s="36"/>
      <c r="I43" s="36"/>
      <c r="J43" s="36"/>
      <c r="K43" s="36"/>
      <c r="L43" s="36"/>
      <c r="M43" s="36"/>
      <c r="N43" s="35"/>
    </row>
    <row r="44" ht="24" customHeight="1" spans="1:14">
      <c r="A44" s="32" t="s">
        <v>255</v>
      </c>
      <c r="B44" s="34"/>
      <c r="C44" s="35"/>
      <c r="D44" s="32">
        <v>1</v>
      </c>
      <c r="E44" s="32">
        <v>4.692</v>
      </c>
      <c r="F44" s="32">
        <v>4.692</v>
      </c>
      <c r="G44" s="32">
        <v>4.692</v>
      </c>
      <c r="H44" s="36"/>
      <c r="I44" s="36"/>
      <c r="J44" s="36"/>
      <c r="K44" s="36"/>
      <c r="L44" s="36"/>
      <c r="M44" s="36"/>
      <c r="N44" s="35"/>
    </row>
    <row r="45" ht="24" customHeight="1" spans="1:14">
      <c r="A45" s="32" t="s">
        <v>256</v>
      </c>
      <c r="B45" s="34"/>
      <c r="C45" s="35"/>
      <c r="D45" s="32">
        <v>1</v>
      </c>
      <c r="E45" s="32">
        <v>14</v>
      </c>
      <c r="F45" s="32">
        <v>14</v>
      </c>
      <c r="G45" s="32">
        <v>14</v>
      </c>
      <c r="H45" s="36"/>
      <c r="I45" s="36"/>
      <c r="J45" s="36"/>
      <c r="K45" s="36"/>
      <c r="L45" s="36"/>
      <c r="M45" s="36"/>
      <c r="N45" s="35"/>
    </row>
    <row r="46" ht="24" customHeight="1" spans="1:14">
      <c r="A46" s="32" t="s">
        <v>249</v>
      </c>
      <c r="B46" s="34"/>
      <c r="C46" s="35"/>
      <c r="D46" s="32">
        <v>1</v>
      </c>
      <c r="E46" s="32">
        <v>7.0011</v>
      </c>
      <c r="F46" s="32">
        <v>7.0011</v>
      </c>
      <c r="G46" s="32">
        <v>7.0011</v>
      </c>
      <c r="H46" s="36"/>
      <c r="I46" s="36"/>
      <c r="J46" s="36"/>
      <c r="K46" s="36"/>
      <c r="L46" s="36"/>
      <c r="M46" s="36"/>
      <c r="N46" s="35"/>
    </row>
    <row r="47" ht="24" customHeight="1" spans="1:14">
      <c r="A47" s="32" t="s">
        <v>257</v>
      </c>
      <c r="B47" s="34"/>
      <c r="C47" s="35"/>
      <c r="D47" s="32">
        <v>5</v>
      </c>
      <c r="E47" s="32">
        <v>4.27</v>
      </c>
      <c r="F47" s="32">
        <v>4.27</v>
      </c>
      <c r="G47" s="32">
        <v>4.27</v>
      </c>
      <c r="H47" s="36"/>
      <c r="I47" s="36"/>
      <c r="J47" s="36"/>
      <c r="K47" s="36"/>
      <c r="L47" s="36"/>
      <c r="M47" s="36"/>
      <c r="N47" s="35"/>
    </row>
    <row r="48" ht="24" customHeight="1" spans="1:14">
      <c r="A48" s="32" t="s">
        <v>258</v>
      </c>
      <c r="B48" s="34"/>
      <c r="C48" s="35"/>
      <c r="D48" s="32">
        <v>5</v>
      </c>
      <c r="E48" s="32">
        <v>1.5</v>
      </c>
      <c r="F48" s="32">
        <v>1.5</v>
      </c>
      <c r="G48" s="32">
        <v>1.5</v>
      </c>
      <c r="H48" s="36"/>
      <c r="I48" s="36"/>
      <c r="J48" s="36"/>
      <c r="K48" s="36"/>
      <c r="L48" s="36"/>
      <c r="M48" s="36"/>
      <c r="N48" s="35"/>
    </row>
    <row r="49" ht="32" customHeight="1" spans="1:14">
      <c r="A49" s="17" t="s">
        <v>169</v>
      </c>
      <c r="B49" s="37"/>
      <c r="C49" s="37"/>
      <c r="D49" s="18"/>
      <c r="E49" s="36">
        <f>SUM(E7:E48)</f>
        <v>81.631</v>
      </c>
      <c r="F49" s="36">
        <f>SUM(F7:F48)</f>
        <v>81.631</v>
      </c>
      <c r="G49" s="36">
        <f>SUM(G7:G48)</f>
        <v>81.631</v>
      </c>
      <c r="H49" s="36"/>
      <c r="I49" s="36"/>
      <c r="J49" s="36"/>
      <c r="K49" s="36"/>
      <c r="L49" s="36"/>
      <c r="M49" s="36"/>
      <c r="N49" s="35"/>
    </row>
  </sheetData>
  <mergeCells count="11">
    <mergeCell ref="A2:N2"/>
    <mergeCell ref="A3:N3"/>
    <mergeCell ref="A49:D49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I12" sqref="I1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259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261</v>
      </c>
      <c r="B4" s="7" t="s">
        <v>262</v>
      </c>
      <c r="C4" s="8" t="s">
        <v>230</v>
      </c>
      <c r="D4" s="8"/>
      <c r="E4" s="8"/>
      <c r="F4" s="8"/>
      <c r="G4" s="8"/>
      <c r="H4" s="8"/>
      <c r="I4" s="8"/>
      <c r="J4" s="8"/>
      <c r="K4" s="8"/>
      <c r="L4" s="7" t="s">
        <v>103</v>
      </c>
    </row>
    <row r="5" ht="25.5" customHeight="1" spans="1:12">
      <c r="A5" s="9"/>
      <c r="B5" s="9"/>
      <c r="C5" s="10" t="s">
        <v>232</v>
      </c>
      <c r="D5" s="11" t="s">
        <v>263</v>
      </c>
      <c r="E5" s="12"/>
      <c r="F5" s="12"/>
      <c r="G5" s="12"/>
      <c r="H5" s="12"/>
      <c r="I5" s="22"/>
      <c r="J5" s="23" t="s">
        <v>233</v>
      </c>
      <c r="K5" s="23" t="s">
        <v>234</v>
      </c>
      <c r="L5" s="9"/>
    </row>
    <row r="6" ht="81" customHeight="1" spans="1:12">
      <c r="A6" s="13"/>
      <c r="B6" s="13"/>
      <c r="C6" s="10"/>
      <c r="D6" s="14" t="s">
        <v>235</v>
      </c>
      <c r="E6" s="10" t="s">
        <v>236</v>
      </c>
      <c r="F6" s="10" t="s">
        <v>237</v>
      </c>
      <c r="G6" s="10" t="s">
        <v>238</v>
      </c>
      <c r="H6" s="10" t="s">
        <v>239</v>
      </c>
      <c r="I6" s="24" t="s">
        <v>264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169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topLeftCell="A22" workbookViewId="0">
      <selection activeCell="D17" sqref="D17"/>
    </sheetView>
  </sheetViews>
  <sheetFormatPr defaultColWidth="6.875" defaultRowHeight="11.25" outlineLevelCol="6"/>
  <cols>
    <col min="1" max="1" width="16.875" style="57" customWidth="1"/>
    <col min="2" max="2" width="29.5" style="57" customWidth="1"/>
    <col min="3" max="5" width="14.625" style="57" customWidth="1"/>
    <col min="6" max="6" width="12" style="57" customWidth="1"/>
    <col min="7" max="7" width="15.625" style="57" customWidth="1"/>
    <col min="8" max="16384" width="6.875" style="57"/>
  </cols>
  <sheetData>
    <row r="1" ht="16.5" customHeight="1" spans="1:7">
      <c r="A1" s="43" t="s">
        <v>39</v>
      </c>
      <c r="B1" s="44"/>
      <c r="C1" s="44"/>
      <c r="D1" s="64"/>
      <c r="E1" s="64"/>
      <c r="F1" s="64"/>
      <c r="G1" s="64"/>
    </row>
    <row r="2" ht="29.25" customHeight="1" spans="1:7">
      <c r="A2" s="66" t="s">
        <v>40</v>
      </c>
      <c r="B2" s="66"/>
      <c r="C2" s="66"/>
      <c r="D2" s="66"/>
      <c r="E2" s="66"/>
      <c r="F2" s="66"/>
      <c r="G2" s="66"/>
    </row>
    <row r="3" ht="26.25" customHeight="1" spans="1:7">
      <c r="A3" s="67"/>
      <c r="B3" s="67"/>
      <c r="C3" s="67"/>
      <c r="D3" s="67"/>
      <c r="E3" s="67"/>
      <c r="F3" s="67"/>
      <c r="G3" s="79" t="s">
        <v>2</v>
      </c>
    </row>
    <row r="4" ht="26.25" customHeight="1" spans="1:7">
      <c r="A4" s="68" t="s">
        <v>41</v>
      </c>
      <c r="B4" s="68"/>
      <c r="C4" s="133" t="s">
        <v>37</v>
      </c>
      <c r="D4" s="80" t="s">
        <v>42</v>
      </c>
      <c r="E4" s="80" t="s">
        <v>43</v>
      </c>
      <c r="F4" s="80" t="s">
        <v>44</v>
      </c>
      <c r="G4" s="133" t="s">
        <v>45</v>
      </c>
    </row>
    <row r="5" s="65" customFormat="1" ht="47.25" customHeight="1" spans="1:7">
      <c r="A5" s="68" t="s">
        <v>46</v>
      </c>
      <c r="B5" s="68" t="s">
        <v>47</v>
      </c>
      <c r="C5" s="134"/>
      <c r="D5" s="80"/>
      <c r="E5" s="80"/>
      <c r="F5" s="80"/>
      <c r="G5" s="134"/>
    </row>
    <row r="6" s="65" customFormat="1" ht="25.5" customHeight="1" spans="1:7">
      <c r="A6" s="131">
        <v>201</v>
      </c>
      <c r="B6" s="111" t="s">
        <v>48</v>
      </c>
      <c r="C6" s="125">
        <v>1110.84</v>
      </c>
      <c r="D6" s="88">
        <v>1110.84</v>
      </c>
      <c r="E6" s="88"/>
      <c r="F6" s="88"/>
      <c r="G6" s="88"/>
    </row>
    <row r="7" s="65" customFormat="1" ht="25.5" customHeight="1" spans="1:7">
      <c r="A7" s="131">
        <v>20103</v>
      </c>
      <c r="B7" s="113" t="s">
        <v>49</v>
      </c>
      <c r="C7" s="125">
        <v>1110.84</v>
      </c>
      <c r="D7" s="88">
        <v>1110.84</v>
      </c>
      <c r="E7" s="88"/>
      <c r="F7" s="88"/>
      <c r="G7" s="88"/>
    </row>
    <row r="8" s="65" customFormat="1" ht="25.5" customHeight="1" spans="1:7">
      <c r="A8" s="131">
        <v>2010301</v>
      </c>
      <c r="B8" s="114" t="s">
        <v>50</v>
      </c>
      <c r="C8" s="125">
        <v>676.94</v>
      </c>
      <c r="D8" s="125">
        <v>676.94</v>
      </c>
      <c r="E8" s="88"/>
      <c r="F8" s="88"/>
      <c r="G8" s="88"/>
    </row>
    <row r="9" s="65" customFormat="1" ht="25.5" customHeight="1" spans="1:7">
      <c r="A9" s="131">
        <v>2010350</v>
      </c>
      <c r="B9" s="114" t="s">
        <v>51</v>
      </c>
      <c r="C9" s="125">
        <v>433.9</v>
      </c>
      <c r="D9" s="125">
        <v>433.9</v>
      </c>
      <c r="E9" s="88"/>
      <c r="F9" s="88"/>
      <c r="G9" s="88"/>
    </row>
    <row r="10" ht="24" customHeight="1" spans="1:7">
      <c r="A10" s="131">
        <v>208</v>
      </c>
      <c r="B10" s="113" t="s">
        <v>52</v>
      </c>
      <c r="C10" s="125">
        <f>C11+C14</f>
        <v>107.83</v>
      </c>
      <c r="D10" s="125">
        <f>D11+D14</f>
        <v>107.83</v>
      </c>
      <c r="E10" s="88"/>
      <c r="F10" s="88"/>
      <c r="G10" s="88"/>
    </row>
    <row r="11" ht="24" customHeight="1" spans="1:7">
      <c r="A11" s="131">
        <v>20805</v>
      </c>
      <c r="B11" s="115" t="s">
        <v>53</v>
      </c>
      <c r="C11" s="125">
        <v>102.37</v>
      </c>
      <c r="D11" s="88">
        <v>102.37</v>
      </c>
      <c r="E11" s="88"/>
      <c r="F11" s="88"/>
      <c r="G11" s="88"/>
    </row>
    <row r="12" ht="24" customHeight="1" spans="1:7">
      <c r="A12" s="131">
        <v>2080501</v>
      </c>
      <c r="B12" s="115" t="s">
        <v>54</v>
      </c>
      <c r="C12" s="125">
        <v>15.05</v>
      </c>
      <c r="D12" s="125">
        <v>15.05</v>
      </c>
      <c r="E12" s="132"/>
      <c r="F12" s="132"/>
      <c r="G12" s="132"/>
    </row>
    <row r="13" ht="36" customHeight="1" spans="1:7">
      <c r="A13" s="131">
        <v>2080505</v>
      </c>
      <c r="B13" s="116" t="s">
        <v>55</v>
      </c>
      <c r="C13" s="125">
        <v>87.32</v>
      </c>
      <c r="D13" s="125">
        <v>87.32</v>
      </c>
      <c r="E13" s="132"/>
      <c r="F13" s="132"/>
      <c r="G13" s="132"/>
    </row>
    <row r="14" ht="24" customHeight="1" spans="1:7">
      <c r="A14" s="131">
        <v>20811</v>
      </c>
      <c r="B14" s="113" t="s">
        <v>56</v>
      </c>
      <c r="C14" s="125">
        <v>5.46</v>
      </c>
      <c r="D14" s="88">
        <v>5.46</v>
      </c>
      <c r="E14" s="132"/>
      <c r="F14" s="132"/>
      <c r="G14" s="132"/>
    </row>
    <row r="15" ht="24" customHeight="1" spans="1:7">
      <c r="A15" s="131">
        <v>2081107</v>
      </c>
      <c r="B15" s="113" t="s">
        <v>57</v>
      </c>
      <c r="C15" s="125">
        <v>5.46</v>
      </c>
      <c r="D15" s="88">
        <v>5.46</v>
      </c>
      <c r="E15" s="132"/>
      <c r="F15" s="132"/>
      <c r="G15" s="132"/>
    </row>
    <row r="16" ht="24" customHeight="1" spans="1:7">
      <c r="A16" s="131">
        <v>210</v>
      </c>
      <c r="B16" s="113" t="s">
        <v>58</v>
      </c>
      <c r="C16" s="125">
        <f>C17+C19</f>
        <v>45.05</v>
      </c>
      <c r="D16" s="88">
        <f>D17+D19</f>
        <v>45.05</v>
      </c>
      <c r="E16" s="132"/>
      <c r="F16" s="132"/>
      <c r="G16" s="132"/>
    </row>
    <row r="17" ht="24" customHeight="1" spans="1:7">
      <c r="A17" s="131">
        <v>21007</v>
      </c>
      <c r="B17" s="113" t="s">
        <v>59</v>
      </c>
      <c r="C17" s="125">
        <v>3.5</v>
      </c>
      <c r="D17" s="88">
        <v>3.5</v>
      </c>
      <c r="E17" s="132"/>
      <c r="F17" s="132"/>
      <c r="G17" s="132"/>
    </row>
    <row r="18" ht="24" customHeight="1" spans="1:7">
      <c r="A18" s="131">
        <v>2100799</v>
      </c>
      <c r="B18" s="114" t="s">
        <v>60</v>
      </c>
      <c r="C18" s="125">
        <v>3.5</v>
      </c>
      <c r="D18" s="88">
        <v>3.5</v>
      </c>
      <c r="E18" s="132"/>
      <c r="F18" s="132"/>
      <c r="G18" s="132"/>
    </row>
    <row r="19" ht="24" customHeight="1" spans="1:7">
      <c r="A19" s="131">
        <v>21011</v>
      </c>
      <c r="B19" s="113" t="s">
        <v>61</v>
      </c>
      <c r="C19" s="125">
        <v>41.55</v>
      </c>
      <c r="D19" s="88">
        <v>41.55</v>
      </c>
      <c r="E19" s="132"/>
      <c r="F19" s="132"/>
      <c r="G19" s="132"/>
    </row>
    <row r="20" ht="24" customHeight="1" spans="1:7">
      <c r="A20" s="131">
        <v>2101101</v>
      </c>
      <c r="B20" s="113" t="s">
        <v>62</v>
      </c>
      <c r="C20" s="125">
        <v>13.18</v>
      </c>
      <c r="D20" s="88">
        <v>13.18</v>
      </c>
      <c r="E20" s="132"/>
      <c r="F20" s="132"/>
      <c r="G20" s="132"/>
    </row>
    <row r="21" ht="24" customHeight="1" spans="1:7">
      <c r="A21" s="131">
        <v>2101102</v>
      </c>
      <c r="B21" s="113" t="s">
        <v>63</v>
      </c>
      <c r="C21" s="125">
        <v>22.29</v>
      </c>
      <c r="D21" s="88">
        <v>22.29</v>
      </c>
      <c r="E21" s="132"/>
      <c r="F21" s="132"/>
      <c r="G21" s="132"/>
    </row>
    <row r="22" ht="24" customHeight="1" spans="1:7">
      <c r="A22" s="131">
        <v>2101103</v>
      </c>
      <c r="B22" s="113" t="s">
        <v>64</v>
      </c>
      <c r="C22" s="125">
        <v>6.08</v>
      </c>
      <c r="D22" s="88">
        <v>6.08</v>
      </c>
      <c r="E22" s="132"/>
      <c r="F22" s="132"/>
      <c r="G22" s="132"/>
    </row>
    <row r="23" ht="24" customHeight="1" spans="1:7">
      <c r="A23" s="131">
        <v>212</v>
      </c>
      <c r="B23" s="113" t="s">
        <v>65</v>
      </c>
      <c r="C23" s="125">
        <f>C24+C26</f>
        <v>329.64</v>
      </c>
      <c r="D23" s="88">
        <f>D24+D26</f>
        <v>329.64</v>
      </c>
      <c r="E23" s="132"/>
      <c r="F23" s="132"/>
      <c r="G23" s="132"/>
    </row>
    <row r="24" ht="24" customHeight="1" spans="1:7">
      <c r="A24" s="131">
        <v>21201</v>
      </c>
      <c r="B24" s="113" t="s">
        <v>66</v>
      </c>
      <c r="C24" s="125">
        <v>5</v>
      </c>
      <c r="D24" s="88">
        <v>5</v>
      </c>
      <c r="E24" s="132"/>
      <c r="F24" s="132"/>
      <c r="G24" s="132"/>
    </row>
    <row r="25" ht="24" customHeight="1" spans="1:7">
      <c r="A25" s="131">
        <v>2120199</v>
      </c>
      <c r="B25" s="113" t="s">
        <v>67</v>
      </c>
      <c r="C25" s="125">
        <v>5</v>
      </c>
      <c r="D25" s="88">
        <v>5</v>
      </c>
      <c r="E25" s="132"/>
      <c r="F25" s="132"/>
      <c r="G25" s="132"/>
    </row>
    <row r="26" ht="24" customHeight="1" spans="1:7">
      <c r="A26" s="131">
        <v>21203</v>
      </c>
      <c r="B26" s="113" t="s">
        <v>68</v>
      </c>
      <c r="C26" s="125">
        <v>324.64</v>
      </c>
      <c r="D26" s="88">
        <v>324.64</v>
      </c>
      <c r="E26" s="132"/>
      <c r="F26" s="132"/>
      <c r="G26" s="132"/>
    </row>
    <row r="27" ht="24" customHeight="1" spans="1:7">
      <c r="A27" s="131">
        <v>2120399</v>
      </c>
      <c r="B27" s="114" t="s">
        <v>69</v>
      </c>
      <c r="C27" s="125">
        <v>324.64</v>
      </c>
      <c r="D27" s="88">
        <v>324.64</v>
      </c>
      <c r="E27" s="132"/>
      <c r="F27" s="132"/>
      <c r="G27" s="132"/>
    </row>
    <row r="28" ht="24" customHeight="1" spans="1:7">
      <c r="A28" s="131">
        <v>213</v>
      </c>
      <c r="B28" s="113" t="s">
        <v>70</v>
      </c>
      <c r="C28" s="125">
        <v>149</v>
      </c>
      <c r="D28" s="88">
        <v>149</v>
      </c>
      <c r="E28" s="132"/>
      <c r="F28" s="132"/>
      <c r="G28" s="132"/>
    </row>
    <row r="29" ht="24" customHeight="1" spans="1:7">
      <c r="A29" s="131">
        <v>21307</v>
      </c>
      <c r="B29" s="113" t="s">
        <v>71</v>
      </c>
      <c r="C29" s="125">
        <v>149</v>
      </c>
      <c r="D29" s="88">
        <v>149</v>
      </c>
      <c r="E29" s="132"/>
      <c r="F29" s="132"/>
      <c r="G29" s="132"/>
    </row>
    <row r="30" ht="24" customHeight="1" spans="1:7">
      <c r="A30" s="131">
        <v>2130705</v>
      </c>
      <c r="B30" s="117" t="s">
        <v>72</v>
      </c>
      <c r="C30" s="125">
        <v>149</v>
      </c>
      <c r="D30" s="88">
        <v>149</v>
      </c>
      <c r="E30" s="132"/>
      <c r="F30" s="132"/>
      <c r="G30" s="132"/>
    </row>
    <row r="31" ht="24" customHeight="1" spans="1:7">
      <c r="A31" s="131">
        <v>216</v>
      </c>
      <c r="B31" s="113" t="s">
        <v>73</v>
      </c>
      <c r="C31" s="125">
        <v>2.78</v>
      </c>
      <c r="D31" s="88">
        <v>2.78</v>
      </c>
      <c r="E31" s="132"/>
      <c r="F31" s="132"/>
      <c r="G31" s="132"/>
    </row>
    <row r="32" ht="24" customHeight="1" spans="1:7">
      <c r="A32" s="131">
        <v>21602</v>
      </c>
      <c r="B32" s="113" t="s">
        <v>74</v>
      </c>
      <c r="C32" s="125">
        <v>2.78</v>
      </c>
      <c r="D32" s="88">
        <v>2.78</v>
      </c>
      <c r="E32" s="132"/>
      <c r="F32" s="132"/>
      <c r="G32" s="132"/>
    </row>
    <row r="33" ht="24" customHeight="1" spans="1:7">
      <c r="A33" s="131">
        <v>2160299</v>
      </c>
      <c r="B33" s="113" t="s">
        <v>75</v>
      </c>
      <c r="C33" s="125">
        <v>2.78</v>
      </c>
      <c r="D33" s="88">
        <v>2.78</v>
      </c>
      <c r="E33" s="132"/>
      <c r="F33" s="132"/>
      <c r="G33" s="132"/>
    </row>
    <row r="34" ht="24" customHeight="1" spans="1:7">
      <c r="A34" s="131">
        <v>221</v>
      </c>
      <c r="B34" s="115" t="s">
        <v>76</v>
      </c>
      <c r="C34" s="125">
        <v>95.82</v>
      </c>
      <c r="D34" s="88">
        <v>95.82</v>
      </c>
      <c r="E34" s="132"/>
      <c r="F34" s="132"/>
      <c r="G34" s="132"/>
    </row>
    <row r="35" ht="24" customHeight="1" spans="1:7">
      <c r="A35" s="131">
        <v>22102</v>
      </c>
      <c r="B35" s="115" t="s">
        <v>77</v>
      </c>
      <c r="C35" s="125">
        <v>95.82</v>
      </c>
      <c r="D35" s="88">
        <v>95.82</v>
      </c>
      <c r="E35" s="132"/>
      <c r="F35" s="132"/>
      <c r="G35" s="132"/>
    </row>
    <row r="36" ht="24" customHeight="1" spans="1:7">
      <c r="A36" s="131">
        <v>2210201</v>
      </c>
      <c r="B36" s="115" t="s">
        <v>78</v>
      </c>
      <c r="C36" s="125">
        <v>95.82</v>
      </c>
      <c r="D36" s="88">
        <v>95.82</v>
      </c>
      <c r="E36" s="132"/>
      <c r="F36" s="132"/>
      <c r="G36" s="132"/>
    </row>
    <row r="37" ht="24" customHeight="1" spans="1:7">
      <c r="A37" s="118" t="s">
        <v>79</v>
      </c>
      <c r="B37" s="119"/>
      <c r="C37" s="125">
        <f>C6+C10+C16+C23+C28+C31+C34</f>
        <v>1840.96</v>
      </c>
      <c r="D37" s="88">
        <f>D6+D10+D16+D23+D28+D31+D34</f>
        <v>1840.96</v>
      </c>
      <c r="E37" s="132"/>
      <c r="F37" s="132"/>
      <c r="G37" s="132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topLeftCell="A28" workbookViewId="0">
      <selection activeCell="D28" sqref="D28"/>
    </sheetView>
  </sheetViews>
  <sheetFormatPr defaultColWidth="6.875" defaultRowHeight="11.25" outlineLevelCol="4"/>
  <cols>
    <col min="1" max="1" width="19.375" style="57" customWidth="1"/>
    <col min="2" max="2" width="31.625" style="57" customWidth="1"/>
    <col min="3" max="5" width="24.125" style="57" customWidth="1"/>
    <col min="6" max="16384" width="6.875" style="57"/>
  </cols>
  <sheetData>
    <row r="1" ht="16.5" customHeight="1" spans="1:5">
      <c r="A1" s="43" t="s">
        <v>80</v>
      </c>
      <c r="B1" s="44"/>
      <c r="C1" s="44"/>
      <c r="D1" s="64"/>
      <c r="E1" s="64"/>
    </row>
    <row r="2" ht="12" customHeight="1" spans="1:5">
      <c r="A2" s="44"/>
      <c r="B2" s="44"/>
      <c r="C2" s="44"/>
      <c r="D2" s="64"/>
      <c r="E2" s="64"/>
    </row>
    <row r="3" ht="25" customHeight="1" spans="1:5">
      <c r="A3" s="66" t="s">
        <v>81</v>
      </c>
      <c r="B3" s="66"/>
      <c r="C3" s="66"/>
      <c r="D3" s="66"/>
      <c r="E3" s="66"/>
    </row>
    <row r="4" ht="12" customHeight="1" spans="1:5">
      <c r="A4" s="67"/>
      <c r="B4" s="67"/>
      <c r="C4" s="67"/>
      <c r="D4" s="67"/>
      <c r="E4" s="79" t="s">
        <v>2</v>
      </c>
    </row>
    <row r="5" ht="26.25" customHeight="1" spans="1:5">
      <c r="A5" s="127" t="s">
        <v>41</v>
      </c>
      <c r="B5" s="128"/>
      <c r="C5" s="129" t="s">
        <v>38</v>
      </c>
      <c r="D5" s="129" t="s">
        <v>82</v>
      </c>
      <c r="E5" s="129" t="s">
        <v>83</v>
      </c>
    </row>
    <row r="6" s="65" customFormat="1" ht="27.75" customHeight="1" spans="1:5">
      <c r="A6" s="68" t="s">
        <v>46</v>
      </c>
      <c r="B6" s="68" t="s">
        <v>47</v>
      </c>
      <c r="C6" s="130"/>
      <c r="D6" s="130"/>
      <c r="E6" s="130"/>
    </row>
    <row r="7" s="65" customFormat="1" ht="23" customHeight="1" spans="1:5">
      <c r="A7" s="131">
        <v>201</v>
      </c>
      <c r="B7" s="111" t="s">
        <v>48</v>
      </c>
      <c r="C7" s="125"/>
      <c r="D7" s="88"/>
      <c r="E7" s="88"/>
    </row>
    <row r="8" s="65" customFormat="1" ht="23" customHeight="1" spans="1:5">
      <c r="A8" s="131">
        <v>20103</v>
      </c>
      <c r="B8" s="113" t="s">
        <v>49</v>
      </c>
      <c r="C8" s="125">
        <v>1110.84</v>
      </c>
      <c r="D8" s="88">
        <v>710.01</v>
      </c>
      <c r="E8" s="88">
        <v>396.83</v>
      </c>
    </row>
    <row r="9" s="65" customFormat="1" ht="23" customHeight="1" spans="1:5">
      <c r="A9" s="131">
        <v>2010301</v>
      </c>
      <c r="B9" s="114" t="s">
        <v>50</v>
      </c>
      <c r="C9" s="125">
        <v>676.94</v>
      </c>
      <c r="D9" s="88">
        <v>280.11</v>
      </c>
      <c r="E9" s="88">
        <v>396.83</v>
      </c>
    </row>
    <row r="10" s="65" customFormat="1" ht="23" customHeight="1" spans="1:5">
      <c r="A10" s="131">
        <v>2010350</v>
      </c>
      <c r="B10" s="114" t="s">
        <v>51</v>
      </c>
      <c r="C10" s="125">
        <v>433.9</v>
      </c>
      <c r="D10" s="88">
        <v>429.9</v>
      </c>
      <c r="E10" s="88">
        <v>4</v>
      </c>
    </row>
    <row r="11" customFormat="1" ht="23" customHeight="1" spans="1:5">
      <c r="A11" s="131">
        <v>208</v>
      </c>
      <c r="B11" s="113" t="s">
        <v>52</v>
      </c>
      <c r="C11" s="125">
        <f>C12+C15</f>
        <v>107.83</v>
      </c>
      <c r="D11" s="88">
        <v>102.37</v>
      </c>
      <c r="E11" s="88">
        <v>5.46</v>
      </c>
    </row>
    <row r="12" customFormat="1" ht="23" customHeight="1" spans="1:5">
      <c r="A12" s="131">
        <v>20805</v>
      </c>
      <c r="B12" s="115" t="s">
        <v>53</v>
      </c>
      <c r="C12" s="125">
        <v>102.37</v>
      </c>
      <c r="D12" s="88">
        <v>102.37</v>
      </c>
      <c r="E12" s="88"/>
    </row>
    <row r="13" customFormat="1" ht="30" customHeight="1" spans="1:5">
      <c r="A13" s="131">
        <v>2080501</v>
      </c>
      <c r="B13" s="115" t="s">
        <v>54</v>
      </c>
      <c r="C13" s="125">
        <v>15.05</v>
      </c>
      <c r="D13" s="88">
        <v>15.05</v>
      </c>
      <c r="E13" s="88"/>
    </row>
    <row r="14" ht="34" customHeight="1" spans="1:5">
      <c r="A14" s="131">
        <v>2080505</v>
      </c>
      <c r="B14" s="116" t="s">
        <v>55</v>
      </c>
      <c r="C14" s="125">
        <v>87.32</v>
      </c>
      <c r="D14" s="88">
        <v>87.32</v>
      </c>
      <c r="E14" s="88"/>
    </row>
    <row r="15" ht="23" customHeight="1" spans="1:5">
      <c r="A15" s="131">
        <v>20811</v>
      </c>
      <c r="B15" s="113" t="s">
        <v>56</v>
      </c>
      <c r="C15" s="125">
        <v>5.46</v>
      </c>
      <c r="D15" s="88"/>
      <c r="E15" s="88">
        <v>5.46</v>
      </c>
    </row>
    <row r="16" ht="23" customHeight="1" spans="1:5">
      <c r="A16" s="131">
        <v>2081107</v>
      </c>
      <c r="B16" s="113" t="s">
        <v>57</v>
      </c>
      <c r="C16" s="125">
        <v>5.46</v>
      </c>
      <c r="D16" s="88"/>
      <c r="E16" s="88">
        <v>5.46</v>
      </c>
    </row>
    <row r="17" ht="23" customHeight="1" spans="1:5">
      <c r="A17" s="131">
        <v>210</v>
      </c>
      <c r="B17" s="113" t="s">
        <v>58</v>
      </c>
      <c r="C17" s="125">
        <f>C18+C20</f>
        <v>45.05</v>
      </c>
      <c r="D17" s="88">
        <v>41.55</v>
      </c>
      <c r="E17" s="88">
        <v>3.5</v>
      </c>
    </row>
    <row r="18" ht="23" customHeight="1" spans="1:5">
      <c r="A18" s="131">
        <v>21007</v>
      </c>
      <c r="B18" s="113" t="s">
        <v>59</v>
      </c>
      <c r="C18" s="125">
        <v>3.5</v>
      </c>
      <c r="D18" s="132"/>
      <c r="E18" s="88">
        <v>3.5</v>
      </c>
    </row>
    <row r="19" ht="23" customHeight="1" spans="1:5">
      <c r="A19" s="131">
        <v>2100799</v>
      </c>
      <c r="B19" s="114" t="s">
        <v>60</v>
      </c>
      <c r="C19" s="125">
        <v>3.5</v>
      </c>
      <c r="D19" s="132"/>
      <c r="E19" s="88">
        <v>3.5</v>
      </c>
    </row>
    <row r="20" ht="23" customHeight="1" spans="1:5">
      <c r="A20" s="131">
        <v>21011</v>
      </c>
      <c r="B20" s="113" t="s">
        <v>61</v>
      </c>
      <c r="C20" s="125">
        <v>41.55</v>
      </c>
      <c r="D20" s="88">
        <v>41.55</v>
      </c>
      <c r="E20" s="88"/>
    </row>
    <row r="21" ht="23" customHeight="1" spans="1:5">
      <c r="A21" s="131">
        <v>2101101</v>
      </c>
      <c r="B21" s="113" t="s">
        <v>62</v>
      </c>
      <c r="C21" s="125">
        <v>13.18</v>
      </c>
      <c r="D21" s="88">
        <v>13.18</v>
      </c>
      <c r="E21" s="88"/>
    </row>
    <row r="22" ht="23" customHeight="1" spans="1:5">
      <c r="A22" s="131">
        <v>2101102</v>
      </c>
      <c r="B22" s="113" t="s">
        <v>63</v>
      </c>
      <c r="C22" s="125">
        <v>22.29</v>
      </c>
      <c r="D22" s="88">
        <v>22.29</v>
      </c>
      <c r="E22" s="88"/>
    </row>
    <row r="23" ht="23" customHeight="1" spans="1:5">
      <c r="A23" s="131">
        <v>2101103</v>
      </c>
      <c r="B23" s="113" t="s">
        <v>64</v>
      </c>
      <c r="C23" s="125">
        <v>6.08</v>
      </c>
      <c r="D23" s="88">
        <v>6.08</v>
      </c>
      <c r="E23" s="88"/>
    </row>
    <row r="24" ht="23" customHeight="1" spans="1:5">
      <c r="A24" s="131">
        <v>212</v>
      </c>
      <c r="B24" s="113" t="s">
        <v>65</v>
      </c>
      <c r="C24" s="125">
        <f>C25+C27</f>
        <v>329.64</v>
      </c>
      <c r="D24" s="88"/>
      <c r="E24" s="88">
        <v>329.64</v>
      </c>
    </row>
    <row r="25" ht="23" customHeight="1" spans="1:5">
      <c r="A25" s="131">
        <v>21201</v>
      </c>
      <c r="B25" s="113" t="s">
        <v>66</v>
      </c>
      <c r="C25" s="125">
        <v>5</v>
      </c>
      <c r="D25" s="88"/>
      <c r="E25" s="88">
        <v>5</v>
      </c>
    </row>
    <row r="26" ht="23" customHeight="1" spans="1:5">
      <c r="A26" s="131">
        <v>2120199</v>
      </c>
      <c r="B26" s="113" t="s">
        <v>67</v>
      </c>
      <c r="C26" s="125">
        <v>5</v>
      </c>
      <c r="D26" s="88"/>
      <c r="E26" s="88">
        <v>5</v>
      </c>
    </row>
    <row r="27" ht="23" customHeight="1" spans="1:5">
      <c r="A27" s="131">
        <v>21203</v>
      </c>
      <c r="B27" s="113" t="s">
        <v>68</v>
      </c>
      <c r="C27" s="125">
        <v>324.64</v>
      </c>
      <c r="D27" s="88"/>
      <c r="E27" s="88">
        <v>324.64</v>
      </c>
    </row>
    <row r="28" ht="23" customHeight="1" spans="1:5">
      <c r="A28" s="131">
        <v>2120399</v>
      </c>
      <c r="B28" s="114" t="s">
        <v>69</v>
      </c>
      <c r="C28" s="125">
        <v>324.64</v>
      </c>
      <c r="D28" s="88"/>
      <c r="E28" s="88">
        <v>324.64</v>
      </c>
    </row>
    <row r="29" ht="23" customHeight="1" spans="1:5">
      <c r="A29" s="131">
        <v>213</v>
      </c>
      <c r="B29" s="113" t="s">
        <v>70</v>
      </c>
      <c r="C29" s="125">
        <v>149</v>
      </c>
      <c r="D29" s="88"/>
      <c r="E29" s="88">
        <v>149</v>
      </c>
    </row>
    <row r="30" ht="23" customHeight="1" spans="1:5">
      <c r="A30" s="131">
        <v>21307</v>
      </c>
      <c r="B30" s="113" t="s">
        <v>71</v>
      </c>
      <c r="C30" s="125">
        <v>149</v>
      </c>
      <c r="D30" s="88"/>
      <c r="E30" s="88">
        <v>149</v>
      </c>
    </row>
    <row r="31" ht="23" customHeight="1" spans="1:5">
      <c r="A31" s="131">
        <v>2130705</v>
      </c>
      <c r="B31" s="117" t="s">
        <v>72</v>
      </c>
      <c r="C31" s="125">
        <v>149</v>
      </c>
      <c r="D31" s="88"/>
      <c r="E31" s="88">
        <v>149</v>
      </c>
    </row>
    <row r="32" ht="23" customHeight="1" spans="1:5">
      <c r="A32" s="131">
        <v>216</v>
      </c>
      <c r="B32" s="113" t="s">
        <v>73</v>
      </c>
      <c r="C32" s="125">
        <v>2.78</v>
      </c>
      <c r="D32" s="88"/>
      <c r="E32" s="88">
        <v>2.78</v>
      </c>
    </row>
    <row r="33" ht="23" customHeight="1" spans="1:5">
      <c r="A33" s="131">
        <v>21602</v>
      </c>
      <c r="B33" s="113" t="s">
        <v>74</v>
      </c>
      <c r="C33" s="125">
        <v>2.78</v>
      </c>
      <c r="D33" s="88"/>
      <c r="E33" s="88">
        <v>2.78</v>
      </c>
    </row>
    <row r="34" ht="23" customHeight="1" spans="1:5">
      <c r="A34" s="131">
        <v>2160299</v>
      </c>
      <c r="B34" s="113" t="s">
        <v>75</v>
      </c>
      <c r="C34" s="125">
        <v>2.78</v>
      </c>
      <c r="D34" s="88"/>
      <c r="E34" s="88">
        <v>2.78</v>
      </c>
    </row>
    <row r="35" ht="23" customHeight="1" spans="1:5">
      <c r="A35" s="131">
        <v>221</v>
      </c>
      <c r="B35" s="115" t="s">
        <v>76</v>
      </c>
      <c r="C35" s="125">
        <v>95.82</v>
      </c>
      <c r="D35" s="88">
        <v>95.82</v>
      </c>
      <c r="E35" s="88"/>
    </row>
    <row r="36" ht="23" customHeight="1" spans="1:5">
      <c r="A36" s="131">
        <v>22102</v>
      </c>
      <c r="B36" s="115" t="s">
        <v>77</v>
      </c>
      <c r="C36" s="125">
        <v>95.82</v>
      </c>
      <c r="D36" s="88">
        <v>95.82</v>
      </c>
      <c r="E36" s="88"/>
    </row>
    <row r="37" ht="23" customHeight="1" spans="1:5">
      <c r="A37" s="131">
        <v>2210201</v>
      </c>
      <c r="B37" s="115" t="s">
        <v>78</v>
      </c>
      <c r="C37" s="125">
        <v>95.82</v>
      </c>
      <c r="D37" s="88">
        <v>95.82</v>
      </c>
      <c r="E37" s="88"/>
    </row>
    <row r="38" ht="23" customHeight="1" spans="1:5">
      <c r="A38" s="114" t="s">
        <v>79</v>
      </c>
      <c r="B38" s="114"/>
      <c r="C38" s="125">
        <v>1840.96</v>
      </c>
      <c r="D38" s="88">
        <v>949.75</v>
      </c>
      <c r="E38" s="88">
        <v>891.21</v>
      </c>
    </row>
  </sheetData>
  <mergeCells count="6">
    <mergeCell ref="A3:E3"/>
    <mergeCell ref="A5:B5"/>
    <mergeCell ref="A38:B3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D13" sqref="D13"/>
    </sheetView>
  </sheetViews>
  <sheetFormatPr defaultColWidth="6.875" defaultRowHeight="11.25" outlineLevelCol="5"/>
  <cols>
    <col min="1" max="1" width="28.5" style="57" customWidth="1"/>
    <col min="2" max="2" width="27.625" style="57" customWidth="1"/>
    <col min="3" max="3" width="30.375" style="57" customWidth="1"/>
    <col min="4" max="4" width="15.375" style="57" customWidth="1"/>
    <col min="5" max="6" width="17.125" style="57" customWidth="1"/>
    <col min="7" max="16384" width="6.875" style="57"/>
  </cols>
  <sheetData>
    <row r="1" ht="20" customHeight="1" spans="1:6">
      <c r="A1" s="67" t="s">
        <v>84</v>
      </c>
      <c r="B1" s="121"/>
      <c r="C1" s="121"/>
      <c r="D1" s="121"/>
      <c r="E1" s="121"/>
      <c r="F1" s="122"/>
    </row>
    <row r="2" ht="18.75" customHeight="1" spans="1:6">
      <c r="A2" s="123"/>
      <c r="B2" s="121"/>
      <c r="C2" s="121"/>
      <c r="D2" s="121"/>
      <c r="E2" s="121"/>
      <c r="F2" s="122"/>
    </row>
    <row r="3" ht="21" customHeight="1" spans="1:6">
      <c r="A3" s="83" t="s">
        <v>85</v>
      </c>
      <c r="B3" s="83"/>
      <c r="C3" s="83"/>
      <c r="D3" s="83"/>
      <c r="E3" s="83"/>
      <c r="F3" s="83"/>
    </row>
    <row r="4" ht="14.25" customHeight="1" spans="1:6">
      <c r="A4" s="124"/>
      <c r="B4" s="124"/>
      <c r="C4" s="124"/>
      <c r="D4" s="124"/>
      <c r="E4" s="124"/>
      <c r="F4" s="85" t="s">
        <v>2</v>
      </c>
    </row>
    <row r="5" ht="24" customHeight="1" spans="1:6">
      <c r="A5" s="148" t="s">
        <v>3</v>
      </c>
      <c r="B5" s="68"/>
      <c r="C5" s="148" t="s">
        <v>4</v>
      </c>
      <c r="D5" s="68"/>
      <c r="E5" s="68"/>
      <c r="F5" s="68"/>
    </row>
    <row r="6" ht="24" customHeight="1" spans="1:6">
      <c r="A6" s="148" t="s">
        <v>5</v>
      </c>
      <c r="B6" s="148" t="s">
        <v>6</v>
      </c>
      <c r="C6" s="68" t="s">
        <v>41</v>
      </c>
      <c r="D6" s="68" t="s">
        <v>6</v>
      </c>
      <c r="E6" s="68"/>
      <c r="F6" s="68"/>
    </row>
    <row r="7" ht="24" customHeight="1" spans="1:6">
      <c r="A7" s="68"/>
      <c r="B7" s="68"/>
      <c r="C7" s="68"/>
      <c r="D7" s="68" t="s">
        <v>86</v>
      </c>
      <c r="E7" s="68" t="s">
        <v>42</v>
      </c>
      <c r="F7" s="68" t="s">
        <v>87</v>
      </c>
    </row>
    <row r="8" ht="28.5" customHeight="1" spans="1:6">
      <c r="A8" s="72" t="s">
        <v>11</v>
      </c>
      <c r="B8" s="68">
        <v>1840.96</v>
      </c>
      <c r="C8" s="70" t="s">
        <v>12</v>
      </c>
      <c r="D8" s="125">
        <v>1110.84</v>
      </c>
      <c r="E8" s="125">
        <v>1110.84</v>
      </c>
      <c r="F8" s="88"/>
    </row>
    <row r="9" ht="28.5" customHeight="1" spans="1:6">
      <c r="A9" s="72" t="s">
        <v>13</v>
      </c>
      <c r="B9" s="76"/>
      <c r="C9" s="70" t="s">
        <v>14</v>
      </c>
      <c r="D9" s="125"/>
      <c r="E9" s="125"/>
      <c r="F9" s="88"/>
    </row>
    <row r="10" ht="28.5" customHeight="1" spans="1:6">
      <c r="A10" s="72"/>
      <c r="B10" s="72"/>
      <c r="C10" s="70" t="s">
        <v>16</v>
      </c>
      <c r="D10" s="125"/>
      <c r="E10" s="125"/>
      <c r="F10" s="88"/>
    </row>
    <row r="11" ht="28.5" customHeight="1" spans="1:6">
      <c r="A11" s="72"/>
      <c r="B11" s="72"/>
      <c r="C11" s="72" t="s">
        <v>18</v>
      </c>
      <c r="D11" s="88"/>
      <c r="E11" s="88"/>
      <c r="F11" s="88"/>
    </row>
    <row r="12" ht="28.5" customHeight="1" spans="1:6">
      <c r="A12" s="72"/>
      <c r="B12" s="72"/>
      <c r="C12" s="70" t="s">
        <v>19</v>
      </c>
      <c r="D12" s="125"/>
      <c r="E12" s="125"/>
      <c r="F12" s="88"/>
    </row>
    <row r="13" ht="28.5" customHeight="1" spans="1:6">
      <c r="A13" s="72"/>
      <c r="B13" s="72"/>
      <c r="C13" s="70" t="s">
        <v>20</v>
      </c>
      <c r="D13" s="125"/>
      <c r="E13" s="125"/>
      <c r="F13" s="88"/>
    </row>
    <row r="14" ht="28.5" customHeight="1" spans="1:6">
      <c r="A14" s="72"/>
      <c r="B14" s="72"/>
      <c r="C14" s="72" t="s">
        <v>21</v>
      </c>
      <c r="D14" s="88"/>
      <c r="E14" s="88"/>
      <c r="F14" s="88"/>
    </row>
    <row r="15" ht="28.5" customHeight="1" spans="1:6">
      <c r="A15" s="72"/>
      <c r="B15" s="72"/>
      <c r="C15" s="72" t="s">
        <v>22</v>
      </c>
      <c r="D15" s="88">
        <v>107.83</v>
      </c>
      <c r="E15" s="88">
        <v>107.83</v>
      </c>
      <c r="F15" s="88"/>
    </row>
    <row r="16" ht="28.5" customHeight="1" spans="1:6">
      <c r="A16" s="72"/>
      <c r="B16" s="72"/>
      <c r="C16" s="70" t="s">
        <v>23</v>
      </c>
      <c r="D16" s="125">
        <v>45.05</v>
      </c>
      <c r="E16" s="125">
        <v>45.05</v>
      </c>
      <c r="F16" s="88"/>
    </row>
    <row r="17" ht="28.5" customHeight="1" spans="1:6">
      <c r="A17" s="72"/>
      <c r="B17" s="72"/>
      <c r="C17" s="70" t="s">
        <v>24</v>
      </c>
      <c r="D17" s="125"/>
      <c r="E17" s="125"/>
      <c r="F17" s="88"/>
    </row>
    <row r="18" ht="28.5" customHeight="1" spans="1:6">
      <c r="A18" s="72"/>
      <c r="B18" s="72"/>
      <c r="C18" s="72" t="s">
        <v>25</v>
      </c>
      <c r="D18" s="88">
        <v>329.64</v>
      </c>
      <c r="E18" s="88">
        <v>329.64</v>
      </c>
      <c r="F18" s="88"/>
    </row>
    <row r="19" ht="28.5" customHeight="1" spans="1:6">
      <c r="A19" s="72"/>
      <c r="B19" s="72"/>
      <c r="C19" s="72" t="s">
        <v>26</v>
      </c>
      <c r="D19" s="88">
        <v>149</v>
      </c>
      <c r="E19" s="88">
        <v>149</v>
      </c>
      <c r="F19" s="88"/>
    </row>
    <row r="20" ht="28.5" customHeight="1" spans="1:6">
      <c r="A20" s="72"/>
      <c r="B20" s="72"/>
      <c r="C20" s="72" t="s">
        <v>27</v>
      </c>
      <c r="D20" s="88"/>
      <c r="E20" s="88"/>
      <c r="F20" s="88"/>
    </row>
    <row r="21" ht="28.5" customHeight="1" spans="1:6">
      <c r="A21" s="72"/>
      <c r="B21" s="72"/>
      <c r="C21" s="72" t="s">
        <v>88</v>
      </c>
      <c r="D21" s="88"/>
      <c r="E21" s="88"/>
      <c r="F21" s="88"/>
    </row>
    <row r="22" ht="28.5" customHeight="1" spans="1:6">
      <c r="A22" s="72"/>
      <c r="B22" s="72"/>
      <c r="C22" s="72" t="s">
        <v>29</v>
      </c>
      <c r="D22" s="88"/>
      <c r="E22" s="88"/>
      <c r="F22" s="88"/>
    </row>
    <row r="23" ht="28.5" customHeight="1" spans="1:6">
      <c r="A23" s="72"/>
      <c r="B23" s="72"/>
      <c r="C23" s="72" t="s">
        <v>30</v>
      </c>
      <c r="D23" s="88"/>
      <c r="E23" s="88"/>
      <c r="F23" s="88"/>
    </row>
    <row r="24" ht="28.5" customHeight="1" spans="1:6">
      <c r="A24" s="72"/>
      <c r="B24" s="72"/>
      <c r="C24" s="72" t="s">
        <v>31</v>
      </c>
      <c r="D24" s="88"/>
      <c r="E24" s="88"/>
      <c r="F24" s="88"/>
    </row>
    <row r="25" ht="28.5" customHeight="1" spans="1:6">
      <c r="A25" s="72"/>
      <c r="B25" s="72"/>
      <c r="C25" s="72" t="s">
        <v>32</v>
      </c>
      <c r="D25" s="88">
        <v>95.82</v>
      </c>
      <c r="E25" s="88">
        <v>95.82</v>
      </c>
      <c r="F25" s="88"/>
    </row>
    <row r="26" ht="28.5" customHeight="1" spans="1:6">
      <c r="A26" s="72"/>
      <c r="B26" s="72"/>
      <c r="C26" s="72" t="s">
        <v>33</v>
      </c>
      <c r="D26" s="88"/>
      <c r="E26" s="88"/>
      <c r="F26" s="88"/>
    </row>
    <row r="27" ht="28.5" customHeight="1" spans="1:6">
      <c r="A27" s="72"/>
      <c r="B27" s="72"/>
      <c r="C27" s="72" t="s">
        <v>34</v>
      </c>
      <c r="D27" s="88"/>
      <c r="E27" s="88"/>
      <c r="F27" s="88"/>
    </row>
    <row r="28" ht="28.5" customHeight="1" spans="1:6">
      <c r="A28" s="72"/>
      <c r="B28" s="72"/>
      <c r="C28" s="72" t="s">
        <v>35</v>
      </c>
      <c r="D28" s="88"/>
      <c r="E28" s="88"/>
      <c r="F28" s="88"/>
    </row>
    <row r="29" ht="28.5" customHeight="1" spans="1:6">
      <c r="A29" s="72"/>
      <c r="B29" s="72"/>
      <c r="C29" s="72" t="s">
        <v>36</v>
      </c>
      <c r="D29" s="88">
        <v>2.78</v>
      </c>
      <c r="E29" s="88">
        <v>2.78</v>
      </c>
      <c r="F29" s="88"/>
    </row>
    <row r="30" ht="28.5" customHeight="1" spans="1:6">
      <c r="A30" s="68" t="s">
        <v>37</v>
      </c>
      <c r="B30" s="68">
        <v>1840.96</v>
      </c>
      <c r="C30" s="68" t="s">
        <v>38</v>
      </c>
      <c r="D30" s="126">
        <v>1840.96</v>
      </c>
      <c r="E30" s="126">
        <v>1840.96</v>
      </c>
      <c r="F30" s="88"/>
    </row>
    <row r="31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showGridLines="0" showZeros="0" topLeftCell="A25" workbookViewId="0">
      <selection activeCell="K20" sqref="K20"/>
    </sheetView>
  </sheetViews>
  <sheetFormatPr defaultColWidth="6.875" defaultRowHeight="11.25"/>
  <cols>
    <col min="1" max="1" width="18.125" style="57" customWidth="1"/>
    <col min="2" max="2" width="27.125" style="57" customWidth="1"/>
    <col min="3" max="8" width="10" style="57" customWidth="1"/>
    <col min="9" max="11" width="10.875" style="57" customWidth="1"/>
    <col min="12" max="16384" width="6.875" style="57"/>
  </cols>
  <sheetData>
    <row r="1" ht="21" customHeight="1" spans="1:11">
      <c r="A1" s="43" t="s">
        <v>89</v>
      </c>
      <c r="B1" s="44"/>
      <c r="C1" s="44"/>
      <c r="D1" s="44"/>
      <c r="E1" s="44"/>
      <c r="F1" s="44"/>
      <c r="G1" s="44"/>
      <c r="H1" s="44"/>
      <c r="I1" s="64"/>
      <c r="J1" s="64"/>
      <c r="K1" s="64"/>
    </row>
    <row r="2" ht="16.5" customHeight="1" spans="1:11">
      <c r="A2" s="104" t="s">
        <v>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ht="29.25" customHeight="1" spans="1:1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ht="26.25" customHeight="1" spans="1:11">
      <c r="A4" s="105"/>
      <c r="B4" s="105"/>
      <c r="C4" s="106"/>
      <c r="D4" s="106"/>
      <c r="E4" s="106"/>
      <c r="F4" s="106"/>
      <c r="G4" s="106"/>
      <c r="H4" s="107"/>
      <c r="I4" s="106"/>
      <c r="J4" s="106"/>
      <c r="K4" s="107" t="s">
        <v>2</v>
      </c>
    </row>
    <row r="5" ht="26.25" customHeight="1" spans="1:11">
      <c r="A5" s="108" t="s">
        <v>41</v>
      </c>
      <c r="B5" s="108"/>
      <c r="C5" s="109" t="s">
        <v>91</v>
      </c>
      <c r="D5" s="109"/>
      <c r="E5" s="109"/>
      <c r="F5" s="109" t="s">
        <v>92</v>
      </c>
      <c r="G5" s="109"/>
      <c r="H5" s="109"/>
      <c r="I5" s="120" t="s">
        <v>93</v>
      </c>
      <c r="J5" s="120"/>
      <c r="K5" s="120"/>
    </row>
    <row r="6" s="65" customFormat="1" ht="30.75" customHeight="1" spans="1:11">
      <c r="A6" s="108" t="s">
        <v>46</v>
      </c>
      <c r="B6" s="109" t="s">
        <v>47</v>
      </c>
      <c r="C6" s="108" t="s">
        <v>94</v>
      </c>
      <c r="D6" s="108" t="s">
        <v>82</v>
      </c>
      <c r="E6" s="108" t="s">
        <v>83</v>
      </c>
      <c r="F6" s="108" t="s">
        <v>94</v>
      </c>
      <c r="G6" s="108" t="s">
        <v>82</v>
      </c>
      <c r="H6" s="108" t="s">
        <v>83</v>
      </c>
      <c r="I6" s="108" t="s">
        <v>94</v>
      </c>
      <c r="J6" s="108" t="s">
        <v>82</v>
      </c>
      <c r="K6" s="108" t="s">
        <v>83</v>
      </c>
    </row>
    <row r="7" s="65" customFormat="1" ht="16" customHeight="1" spans="1:11">
      <c r="A7" s="110">
        <v>201</v>
      </c>
      <c r="B7" s="111" t="s">
        <v>48</v>
      </c>
      <c r="C7" s="112">
        <f>C8+C11</f>
        <v>1044.85</v>
      </c>
      <c r="D7" s="112">
        <f>D8+D11</f>
        <v>809.01</v>
      </c>
      <c r="E7" s="112">
        <f>E8+E11</f>
        <v>235.84</v>
      </c>
      <c r="F7" s="112">
        <f t="shared" ref="F7:H7" si="0">F8</f>
        <v>1110.84</v>
      </c>
      <c r="G7" s="112">
        <f t="shared" si="0"/>
        <v>710.01</v>
      </c>
      <c r="H7" s="112">
        <f t="shared" si="0"/>
        <v>400.83</v>
      </c>
      <c r="I7" s="112">
        <f t="shared" ref="I7:I15" si="1">F7/C7*100-100</f>
        <v>6.31573910130643</v>
      </c>
      <c r="J7" s="112">
        <f>G7/D7*100-100</f>
        <v>-12.2371787740572</v>
      </c>
      <c r="K7" s="112">
        <f t="shared" ref="K7:K9" si="2">H7/E7*100-100</f>
        <v>69.9584464043419</v>
      </c>
    </row>
    <row r="8" s="65" customFormat="1" ht="16" customHeight="1" spans="1:11">
      <c r="A8" s="110">
        <v>20103</v>
      </c>
      <c r="B8" s="113" t="s">
        <v>49</v>
      </c>
      <c r="C8" s="112">
        <f>D8+E8</f>
        <v>1035.85</v>
      </c>
      <c r="D8" s="112">
        <f t="shared" ref="D8:H8" si="3">D9+D10</f>
        <v>809.01</v>
      </c>
      <c r="E8" s="112">
        <f t="shared" si="3"/>
        <v>226.84</v>
      </c>
      <c r="F8" s="112">
        <f t="shared" si="3"/>
        <v>1110.84</v>
      </c>
      <c r="G8" s="112">
        <f t="shared" si="3"/>
        <v>710.01</v>
      </c>
      <c r="H8" s="112">
        <f t="shared" si="3"/>
        <v>400.83</v>
      </c>
      <c r="I8" s="112">
        <f t="shared" si="1"/>
        <v>7.239465173529</v>
      </c>
      <c r="J8" s="112">
        <f>G8/D8*100-100</f>
        <v>-12.2371787740572</v>
      </c>
      <c r="K8" s="112">
        <f t="shared" si="2"/>
        <v>76.7016399224123</v>
      </c>
    </row>
    <row r="9" s="65" customFormat="1" ht="16" customHeight="1" spans="1:11">
      <c r="A9" s="110">
        <v>2010301</v>
      </c>
      <c r="B9" s="114" t="s">
        <v>50</v>
      </c>
      <c r="C9" s="112">
        <f>D9+E9</f>
        <v>610.53</v>
      </c>
      <c r="D9" s="112">
        <v>383.69</v>
      </c>
      <c r="E9" s="112">
        <v>226.84</v>
      </c>
      <c r="F9" s="112">
        <f>G9+H9</f>
        <v>676.94</v>
      </c>
      <c r="G9" s="112">
        <v>280.11</v>
      </c>
      <c r="H9" s="112">
        <v>396.83</v>
      </c>
      <c r="I9" s="112">
        <f t="shared" si="1"/>
        <v>10.8774343603099</v>
      </c>
      <c r="J9" s="112">
        <f>G9/D9*100-100</f>
        <v>-26.9957517787797</v>
      </c>
      <c r="K9" s="112">
        <f t="shared" si="2"/>
        <v>74.9382824898607</v>
      </c>
    </row>
    <row r="10" s="65" customFormat="1" ht="16" customHeight="1" spans="1:11">
      <c r="A10" s="110">
        <v>2010350</v>
      </c>
      <c r="B10" s="114" t="s">
        <v>51</v>
      </c>
      <c r="C10" s="112">
        <f>D10+E10</f>
        <v>425.32</v>
      </c>
      <c r="D10" s="112">
        <v>425.32</v>
      </c>
      <c r="E10" s="112"/>
      <c r="F10" s="112">
        <f>G10+H10</f>
        <v>433.9</v>
      </c>
      <c r="G10" s="112">
        <v>429.9</v>
      </c>
      <c r="H10" s="112">
        <v>4</v>
      </c>
      <c r="I10" s="112">
        <f t="shared" si="1"/>
        <v>2.01730461769959</v>
      </c>
      <c r="J10" s="112">
        <f>G10/D10*100-100</f>
        <v>1.07683626445969</v>
      </c>
      <c r="K10" s="112"/>
    </row>
    <row r="11" ht="16" customHeight="1" spans="1:11">
      <c r="A11" s="110">
        <v>20132</v>
      </c>
      <c r="B11" s="114" t="s">
        <v>95</v>
      </c>
      <c r="C11" s="112">
        <v>9</v>
      </c>
      <c r="D11" s="112"/>
      <c r="E11" s="112">
        <v>9</v>
      </c>
      <c r="F11" s="112"/>
      <c r="G11" s="112"/>
      <c r="H11" s="112"/>
      <c r="I11" s="112"/>
      <c r="J11" s="112"/>
      <c r="K11" s="112"/>
    </row>
    <row r="12" ht="16" customHeight="1" spans="1:11">
      <c r="A12" s="110">
        <v>2013202</v>
      </c>
      <c r="B12" s="114" t="s">
        <v>96</v>
      </c>
      <c r="C12" s="112">
        <f t="shared" ref="C12:C18" si="4">D12+E12</f>
        <v>9</v>
      </c>
      <c r="D12" s="112"/>
      <c r="E12" s="112">
        <v>9</v>
      </c>
      <c r="F12" s="112"/>
      <c r="G12" s="112"/>
      <c r="H12" s="112"/>
      <c r="I12" s="112"/>
      <c r="J12" s="112"/>
      <c r="K12" s="112"/>
    </row>
    <row r="13" ht="16" customHeight="1" spans="1:11">
      <c r="A13" s="110">
        <v>208</v>
      </c>
      <c r="B13" s="113" t="s">
        <v>52</v>
      </c>
      <c r="C13" s="112">
        <f t="shared" ref="C13:H13" si="5">C14+C19</f>
        <v>113.09</v>
      </c>
      <c r="D13" s="112">
        <f t="shared" si="5"/>
        <v>113.09</v>
      </c>
      <c r="E13" s="112">
        <f t="shared" si="5"/>
        <v>0</v>
      </c>
      <c r="F13" s="112">
        <f t="shared" si="5"/>
        <v>107.83</v>
      </c>
      <c r="G13" s="112">
        <f t="shared" si="5"/>
        <v>102.37</v>
      </c>
      <c r="H13" s="112">
        <f t="shared" si="5"/>
        <v>5.46</v>
      </c>
      <c r="I13" s="112">
        <f t="shared" si="1"/>
        <v>-4.65116279069768</v>
      </c>
      <c r="J13" s="112">
        <f t="shared" ref="J13:J15" si="6">G13/D13*100-100</f>
        <v>-9.4791758776196</v>
      </c>
      <c r="K13" s="112"/>
    </row>
    <row r="14" ht="16" customHeight="1" spans="1:11">
      <c r="A14" s="110">
        <v>20805</v>
      </c>
      <c r="B14" s="115" t="s">
        <v>53</v>
      </c>
      <c r="C14" s="112">
        <f>C15+C16+C17+C18</f>
        <v>106.79</v>
      </c>
      <c r="D14" s="112">
        <f>D15+D16+D17+D18</f>
        <v>106.79</v>
      </c>
      <c r="E14" s="112">
        <f>E15+E16+E17+E18</f>
        <v>0</v>
      </c>
      <c r="F14" s="112">
        <f>F15+F17</f>
        <v>102.37</v>
      </c>
      <c r="G14" s="112">
        <f>G15+G17</f>
        <v>102.37</v>
      </c>
      <c r="H14" s="112"/>
      <c r="I14" s="112">
        <f t="shared" si="1"/>
        <v>-4.1389643225021</v>
      </c>
      <c r="J14" s="112">
        <f t="shared" si="6"/>
        <v>-4.1389643225021</v>
      </c>
      <c r="K14" s="112"/>
    </row>
    <row r="15" ht="16" customHeight="1" spans="1:11">
      <c r="A15" s="110">
        <v>2080501</v>
      </c>
      <c r="B15" s="115" t="s">
        <v>54</v>
      </c>
      <c r="C15" s="112">
        <f t="shared" si="4"/>
        <v>15.05</v>
      </c>
      <c r="D15" s="112">
        <v>15.05</v>
      </c>
      <c r="E15" s="112"/>
      <c r="F15" s="112">
        <v>15.05</v>
      </c>
      <c r="G15" s="112">
        <v>15.05</v>
      </c>
      <c r="H15" s="112"/>
      <c r="I15" s="112">
        <f t="shared" si="1"/>
        <v>0</v>
      </c>
      <c r="J15" s="112">
        <f t="shared" si="6"/>
        <v>0</v>
      </c>
      <c r="K15" s="112"/>
    </row>
    <row r="16" ht="16" customHeight="1" spans="1:11">
      <c r="A16" s="110">
        <v>2080502</v>
      </c>
      <c r="B16" s="115" t="s">
        <v>97</v>
      </c>
      <c r="C16" s="112"/>
      <c r="D16" s="112"/>
      <c r="E16" s="112"/>
      <c r="F16" s="112"/>
      <c r="G16" s="112"/>
      <c r="H16" s="112"/>
      <c r="I16" s="112"/>
      <c r="J16" s="112"/>
      <c r="K16" s="112"/>
    </row>
    <row r="17" ht="16" customHeight="1" spans="1:11">
      <c r="A17" s="110">
        <v>2080505</v>
      </c>
      <c r="B17" s="116" t="s">
        <v>55</v>
      </c>
      <c r="C17" s="112">
        <f t="shared" si="4"/>
        <v>89.38</v>
      </c>
      <c r="D17" s="112">
        <v>89.38</v>
      </c>
      <c r="E17" s="112"/>
      <c r="F17" s="112">
        <v>87.32</v>
      </c>
      <c r="G17" s="112">
        <v>87.32</v>
      </c>
      <c r="H17" s="112"/>
      <c r="I17" s="112">
        <f t="shared" ref="I17:I20" si="7">F17/C17*100-100</f>
        <v>-2.30476616692773</v>
      </c>
      <c r="J17" s="112">
        <f>G17/D17*100-100</f>
        <v>-2.30476616692773</v>
      </c>
      <c r="K17" s="112"/>
    </row>
    <row r="18" ht="16" customHeight="1" spans="1:11">
      <c r="A18" s="110">
        <v>2080506</v>
      </c>
      <c r="B18" s="116" t="s">
        <v>98</v>
      </c>
      <c r="C18" s="112">
        <f t="shared" si="4"/>
        <v>2.36</v>
      </c>
      <c r="D18" s="112">
        <v>2.36</v>
      </c>
      <c r="E18" s="112"/>
      <c r="F18" s="112"/>
      <c r="G18" s="112"/>
      <c r="H18" s="112"/>
      <c r="I18" s="112"/>
      <c r="J18" s="112"/>
      <c r="K18" s="112"/>
    </row>
    <row r="19" ht="16" customHeight="1" spans="1:11">
      <c r="A19" s="110">
        <v>20811</v>
      </c>
      <c r="B19" s="113" t="s">
        <v>56</v>
      </c>
      <c r="C19" s="112">
        <f>C20</f>
        <v>6.3</v>
      </c>
      <c r="D19" s="112">
        <f>D20</f>
        <v>6.3</v>
      </c>
      <c r="E19" s="112"/>
      <c r="F19" s="112">
        <v>5.46</v>
      </c>
      <c r="G19" s="112"/>
      <c r="H19" s="112">
        <v>5.46</v>
      </c>
      <c r="I19" s="112">
        <f t="shared" si="7"/>
        <v>-13.3333333333333</v>
      </c>
      <c r="J19" s="112"/>
      <c r="K19" s="112"/>
    </row>
    <row r="20" ht="16" customHeight="1" spans="1:11">
      <c r="A20" s="110">
        <v>2081107</v>
      </c>
      <c r="B20" s="113" t="s">
        <v>57</v>
      </c>
      <c r="C20" s="112">
        <f t="shared" ref="C20:C24" si="8">D20+E20</f>
        <v>6.3</v>
      </c>
      <c r="D20" s="112">
        <v>6.3</v>
      </c>
      <c r="E20" s="112"/>
      <c r="F20" s="112">
        <v>5.46</v>
      </c>
      <c r="G20" s="112"/>
      <c r="H20" s="112">
        <v>5.46</v>
      </c>
      <c r="I20" s="112">
        <f t="shared" si="7"/>
        <v>-13.3333333333333</v>
      </c>
      <c r="J20" s="112"/>
      <c r="K20" s="112"/>
    </row>
    <row r="21" ht="16" customHeight="1" spans="1:11">
      <c r="A21" s="110">
        <v>2081199</v>
      </c>
      <c r="B21" s="114" t="s">
        <v>99</v>
      </c>
      <c r="C21" s="112">
        <f t="shared" si="8"/>
        <v>0</v>
      </c>
      <c r="D21" s="112"/>
      <c r="E21" s="112"/>
      <c r="F21" s="112"/>
      <c r="G21" s="112"/>
      <c r="H21" s="112"/>
      <c r="I21" s="112"/>
      <c r="J21" s="112"/>
      <c r="K21" s="112"/>
    </row>
    <row r="22" ht="16" customHeight="1" spans="1:11">
      <c r="A22" s="110">
        <v>210</v>
      </c>
      <c r="B22" s="113" t="s">
        <v>58</v>
      </c>
      <c r="C22" s="112">
        <f t="shared" ref="C22:H22" si="9">C23+C25</f>
        <v>46.34</v>
      </c>
      <c r="D22" s="112">
        <f t="shared" si="9"/>
        <v>42.84</v>
      </c>
      <c r="E22" s="112">
        <f t="shared" si="9"/>
        <v>3.5</v>
      </c>
      <c r="F22" s="112">
        <f t="shared" si="9"/>
        <v>45.05</v>
      </c>
      <c r="G22" s="112">
        <f t="shared" si="9"/>
        <v>41.55</v>
      </c>
      <c r="H22" s="112">
        <f t="shared" si="9"/>
        <v>3.5</v>
      </c>
      <c r="I22" s="112">
        <f t="shared" ref="I22:I29" si="10">F22/C22*100-100</f>
        <v>-2.78377211911956</v>
      </c>
      <c r="J22" s="112">
        <f t="shared" ref="J22:J28" si="11">G22/D22*100-100</f>
        <v>-3.01120448179272</v>
      </c>
      <c r="K22" s="112">
        <f t="shared" ref="K22:K24" si="12">H22/E22*100-100</f>
        <v>0</v>
      </c>
    </row>
    <row r="23" ht="16" customHeight="1" spans="1:11">
      <c r="A23" s="110">
        <v>21007</v>
      </c>
      <c r="B23" s="113" t="s">
        <v>59</v>
      </c>
      <c r="C23" s="112">
        <f>C24</f>
        <v>3.5</v>
      </c>
      <c r="D23" s="112">
        <f>D24</f>
        <v>0</v>
      </c>
      <c r="E23" s="112">
        <f>E24</f>
        <v>3.5</v>
      </c>
      <c r="F23" s="112">
        <v>3.5</v>
      </c>
      <c r="G23" s="112"/>
      <c r="H23" s="112">
        <v>3.5</v>
      </c>
      <c r="I23" s="112">
        <f t="shared" si="10"/>
        <v>0</v>
      </c>
      <c r="J23" s="112"/>
      <c r="K23" s="112">
        <f t="shared" si="12"/>
        <v>0</v>
      </c>
    </row>
    <row r="24" ht="16" customHeight="1" spans="1:11">
      <c r="A24" s="110">
        <v>2100799</v>
      </c>
      <c r="B24" s="114" t="s">
        <v>60</v>
      </c>
      <c r="C24" s="112">
        <f t="shared" si="8"/>
        <v>3.5</v>
      </c>
      <c r="D24" s="112"/>
      <c r="E24" s="112">
        <v>3.5</v>
      </c>
      <c r="F24" s="112">
        <v>3.5</v>
      </c>
      <c r="G24" s="112"/>
      <c r="H24" s="112">
        <v>3.5</v>
      </c>
      <c r="I24" s="112">
        <f t="shared" si="10"/>
        <v>0</v>
      </c>
      <c r="J24" s="112"/>
      <c r="K24" s="112">
        <f t="shared" si="12"/>
        <v>0</v>
      </c>
    </row>
    <row r="25" ht="16" customHeight="1" spans="1:11">
      <c r="A25" s="110">
        <v>21011</v>
      </c>
      <c r="B25" s="113" t="s">
        <v>61</v>
      </c>
      <c r="C25" s="112">
        <f>C26+C27+C28</f>
        <v>42.84</v>
      </c>
      <c r="D25" s="112">
        <f>D26+D27+D28</f>
        <v>42.84</v>
      </c>
      <c r="E25" s="112">
        <f>E26+E27+E28</f>
        <v>0</v>
      </c>
      <c r="F25" s="112">
        <v>41.55</v>
      </c>
      <c r="G25" s="112">
        <v>41.55</v>
      </c>
      <c r="H25" s="112"/>
      <c r="I25" s="112">
        <f t="shared" si="10"/>
        <v>-3.01120448179272</v>
      </c>
      <c r="J25" s="112">
        <f t="shared" si="11"/>
        <v>-3.01120448179272</v>
      </c>
      <c r="K25" s="112"/>
    </row>
    <row r="26" ht="16" customHeight="1" spans="1:11">
      <c r="A26" s="110">
        <v>2101101</v>
      </c>
      <c r="B26" s="113" t="s">
        <v>62</v>
      </c>
      <c r="C26" s="112">
        <f t="shared" ref="C26:C28" si="13">D26+E26</f>
        <v>14.12</v>
      </c>
      <c r="D26" s="112">
        <v>14.12</v>
      </c>
      <c r="E26" s="112"/>
      <c r="F26" s="112">
        <v>13.18</v>
      </c>
      <c r="G26" s="112">
        <v>13.18</v>
      </c>
      <c r="H26" s="112"/>
      <c r="I26" s="112">
        <f t="shared" si="10"/>
        <v>-6.65722379603399</v>
      </c>
      <c r="J26" s="112">
        <f t="shared" si="11"/>
        <v>-6.65722379603399</v>
      </c>
      <c r="K26" s="112"/>
    </row>
    <row r="27" ht="16" customHeight="1" spans="1:11">
      <c r="A27" s="110">
        <v>2101102</v>
      </c>
      <c r="B27" s="113" t="s">
        <v>63</v>
      </c>
      <c r="C27" s="112">
        <f t="shared" si="13"/>
        <v>22.21</v>
      </c>
      <c r="D27" s="112">
        <v>22.21</v>
      </c>
      <c r="E27" s="112"/>
      <c r="F27" s="112">
        <v>22.29</v>
      </c>
      <c r="G27" s="112">
        <v>22.29</v>
      </c>
      <c r="H27" s="112"/>
      <c r="I27" s="112">
        <f t="shared" si="10"/>
        <v>0.360198108959935</v>
      </c>
      <c r="J27" s="112">
        <f t="shared" si="11"/>
        <v>0.360198108959935</v>
      </c>
      <c r="K27" s="112"/>
    </row>
    <row r="28" ht="16" customHeight="1" spans="1:11">
      <c r="A28" s="110">
        <v>2101103</v>
      </c>
      <c r="B28" s="113" t="s">
        <v>64</v>
      </c>
      <c r="C28" s="112">
        <f t="shared" si="13"/>
        <v>6.51</v>
      </c>
      <c r="D28" s="112">
        <v>6.51</v>
      </c>
      <c r="E28" s="112"/>
      <c r="F28" s="112">
        <v>6.08</v>
      </c>
      <c r="G28" s="112">
        <v>6.08</v>
      </c>
      <c r="H28" s="112"/>
      <c r="I28" s="112">
        <f t="shared" si="10"/>
        <v>-6.60522273425499</v>
      </c>
      <c r="J28" s="112">
        <f t="shared" si="11"/>
        <v>-6.60522273425499</v>
      </c>
      <c r="K28" s="112"/>
    </row>
    <row r="29" ht="16" customHeight="1" spans="1:11">
      <c r="A29" s="110">
        <v>212</v>
      </c>
      <c r="B29" s="113" t="s">
        <v>65</v>
      </c>
      <c r="C29" s="112">
        <f>C32</f>
        <v>528.47</v>
      </c>
      <c r="D29" s="112">
        <f>D32</f>
        <v>0</v>
      </c>
      <c r="E29" s="112">
        <f>E32</f>
        <v>528.47</v>
      </c>
      <c r="F29" s="112">
        <f t="shared" ref="F29:H29" si="14">F30+F32</f>
        <v>329.64</v>
      </c>
      <c r="G29" s="112">
        <f t="shared" si="14"/>
        <v>0</v>
      </c>
      <c r="H29" s="112">
        <f t="shared" si="14"/>
        <v>329.64</v>
      </c>
      <c r="I29" s="112">
        <f t="shared" si="10"/>
        <v>-37.6237061706436</v>
      </c>
      <c r="J29" s="112"/>
      <c r="K29" s="112">
        <f t="shared" ref="K29:K36" si="15">H29/E29*100-100</f>
        <v>-37.6237061706436</v>
      </c>
    </row>
    <row r="30" ht="16" customHeight="1" spans="1:11">
      <c r="A30" s="110">
        <v>21201</v>
      </c>
      <c r="B30" s="113" t="s">
        <v>66</v>
      </c>
      <c r="C30" s="112">
        <f t="shared" ref="C30:C33" si="16">D30+E30</f>
        <v>0</v>
      </c>
      <c r="D30" s="112"/>
      <c r="E30" s="112"/>
      <c r="F30" s="112">
        <v>5</v>
      </c>
      <c r="G30" s="112"/>
      <c r="H30" s="112">
        <v>5</v>
      </c>
      <c r="I30" s="112"/>
      <c r="J30" s="112"/>
      <c r="K30" s="112"/>
    </row>
    <row r="31" ht="16" customHeight="1" spans="1:11">
      <c r="A31" s="110">
        <v>2120199</v>
      </c>
      <c r="B31" s="113" t="s">
        <v>67</v>
      </c>
      <c r="C31" s="112">
        <f t="shared" si="16"/>
        <v>0</v>
      </c>
      <c r="D31" s="112"/>
      <c r="E31" s="112"/>
      <c r="F31" s="112">
        <v>5</v>
      </c>
      <c r="G31" s="112"/>
      <c r="H31" s="112">
        <v>5</v>
      </c>
      <c r="I31" s="112"/>
      <c r="J31" s="112"/>
      <c r="K31" s="112"/>
    </row>
    <row r="32" ht="16" customHeight="1" spans="1:11">
      <c r="A32" s="110">
        <v>21203</v>
      </c>
      <c r="B32" s="113" t="s">
        <v>68</v>
      </c>
      <c r="C32" s="112">
        <f>C33</f>
        <v>528.47</v>
      </c>
      <c r="D32" s="112">
        <f>D33</f>
        <v>0</v>
      </c>
      <c r="E32" s="112">
        <f>E33</f>
        <v>528.47</v>
      </c>
      <c r="F32" s="112">
        <v>324.64</v>
      </c>
      <c r="G32" s="112"/>
      <c r="H32" s="112">
        <v>324.64</v>
      </c>
      <c r="I32" s="112">
        <f t="shared" ref="I32:I36" si="17">F32/C32*100-100</f>
        <v>-38.5698336707855</v>
      </c>
      <c r="J32" s="112"/>
      <c r="K32" s="112">
        <f t="shared" si="15"/>
        <v>-38.5698336707855</v>
      </c>
    </row>
    <row r="33" ht="16" customHeight="1" spans="1:11">
      <c r="A33" s="110">
        <v>2120399</v>
      </c>
      <c r="B33" s="114" t="s">
        <v>69</v>
      </c>
      <c r="C33" s="112">
        <f t="shared" si="16"/>
        <v>528.47</v>
      </c>
      <c r="D33" s="112"/>
      <c r="E33" s="112">
        <v>528.47</v>
      </c>
      <c r="F33" s="112">
        <v>324.64</v>
      </c>
      <c r="G33" s="112"/>
      <c r="H33" s="112">
        <v>324.64</v>
      </c>
      <c r="I33" s="112">
        <f t="shared" si="17"/>
        <v>-38.5698336707855</v>
      </c>
      <c r="J33" s="112"/>
      <c r="K33" s="112">
        <f t="shared" si="15"/>
        <v>-38.5698336707855</v>
      </c>
    </row>
    <row r="34" ht="16" customHeight="1" spans="1:11">
      <c r="A34" s="110">
        <v>213</v>
      </c>
      <c r="B34" s="113" t="s">
        <v>70</v>
      </c>
      <c r="C34" s="112">
        <v>266.66</v>
      </c>
      <c r="D34" s="112"/>
      <c r="E34" s="112">
        <v>266.66</v>
      </c>
      <c r="F34" s="112">
        <v>149</v>
      </c>
      <c r="G34" s="112"/>
      <c r="H34" s="112">
        <v>149</v>
      </c>
      <c r="I34" s="112">
        <f t="shared" si="17"/>
        <v>-44.1236030900773</v>
      </c>
      <c r="J34" s="112"/>
      <c r="K34" s="112">
        <f t="shared" si="15"/>
        <v>-44.1236030900773</v>
      </c>
    </row>
    <row r="35" ht="16" customHeight="1" spans="1:11">
      <c r="A35" s="110">
        <v>21307</v>
      </c>
      <c r="B35" s="113" t="s">
        <v>71</v>
      </c>
      <c r="C35" s="112">
        <f>C36</f>
        <v>266.66</v>
      </c>
      <c r="D35" s="112"/>
      <c r="E35" s="112">
        <v>266.66</v>
      </c>
      <c r="F35" s="112">
        <v>149</v>
      </c>
      <c r="G35" s="112"/>
      <c r="H35" s="112">
        <v>149</v>
      </c>
      <c r="I35" s="112">
        <f t="shared" si="17"/>
        <v>-44.1236030900773</v>
      </c>
      <c r="J35" s="112"/>
      <c r="K35" s="112">
        <f t="shared" si="15"/>
        <v>-44.1236030900773</v>
      </c>
    </row>
    <row r="36" ht="16" customHeight="1" spans="1:11">
      <c r="A36" s="110">
        <v>2130705</v>
      </c>
      <c r="B36" s="117" t="s">
        <v>72</v>
      </c>
      <c r="C36" s="112">
        <f>D36+E36</f>
        <v>266.66</v>
      </c>
      <c r="D36" s="112"/>
      <c r="E36" s="112">
        <v>266.66</v>
      </c>
      <c r="F36" s="112">
        <v>149</v>
      </c>
      <c r="G36" s="112"/>
      <c r="H36" s="112">
        <v>149</v>
      </c>
      <c r="I36" s="112">
        <f t="shared" si="17"/>
        <v>-44.1236030900773</v>
      </c>
      <c r="J36" s="112"/>
      <c r="K36" s="112">
        <f t="shared" si="15"/>
        <v>-44.1236030900773</v>
      </c>
    </row>
    <row r="37" ht="16" customHeight="1" spans="1:11">
      <c r="A37" s="110">
        <v>216</v>
      </c>
      <c r="B37" s="113" t="s">
        <v>73</v>
      </c>
      <c r="C37" s="112"/>
      <c r="D37" s="112"/>
      <c r="E37" s="112"/>
      <c r="F37" s="112">
        <v>2.78</v>
      </c>
      <c r="G37" s="112"/>
      <c r="H37" s="112">
        <v>2.78</v>
      </c>
      <c r="I37" s="112"/>
      <c r="J37" s="112"/>
      <c r="K37" s="112"/>
    </row>
    <row r="38" ht="16" customHeight="1" spans="1:11">
      <c r="A38" s="110">
        <v>21602</v>
      </c>
      <c r="B38" s="113" t="s">
        <v>74</v>
      </c>
      <c r="C38" s="112"/>
      <c r="D38" s="112"/>
      <c r="E38" s="112"/>
      <c r="F38" s="112">
        <v>2.78</v>
      </c>
      <c r="G38" s="112"/>
      <c r="H38" s="112">
        <v>2.78</v>
      </c>
      <c r="I38" s="112"/>
      <c r="J38" s="112"/>
      <c r="K38" s="112"/>
    </row>
    <row r="39" ht="16" customHeight="1" spans="1:11">
      <c r="A39" s="110">
        <v>2160299</v>
      </c>
      <c r="B39" s="113" t="s">
        <v>75</v>
      </c>
      <c r="C39" s="112"/>
      <c r="D39" s="112"/>
      <c r="E39" s="112"/>
      <c r="F39" s="112">
        <v>2.78</v>
      </c>
      <c r="G39" s="112"/>
      <c r="H39" s="112">
        <v>2.78</v>
      </c>
      <c r="I39" s="112"/>
      <c r="J39" s="112"/>
      <c r="K39" s="112"/>
    </row>
    <row r="40" ht="16" customHeight="1" spans="1:11">
      <c r="A40" s="110">
        <v>221</v>
      </c>
      <c r="B40" s="115" t="s">
        <v>76</v>
      </c>
      <c r="C40" s="112">
        <v>67.04</v>
      </c>
      <c r="D40" s="112">
        <v>67.04</v>
      </c>
      <c r="E40" s="112"/>
      <c r="F40" s="112">
        <v>95.82</v>
      </c>
      <c r="G40" s="112">
        <v>95.82</v>
      </c>
      <c r="H40" s="112"/>
      <c r="I40" s="112">
        <f t="shared" ref="I40:I43" si="18">F40/C40*100-100</f>
        <v>42.9295942720763</v>
      </c>
      <c r="J40" s="112">
        <f t="shared" ref="J40:J43" si="19">G40/D40*100-100</f>
        <v>42.9295942720763</v>
      </c>
      <c r="K40" s="112"/>
    </row>
    <row r="41" ht="16" customHeight="1" spans="1:11">
      <c r="A41" s="110">
        <v>22102</v>
      </c>
      <c r="B41" s="115" t="s">
        <v>77</v>
      </c>
      <c r="C41" s="112">
        <v>67.04</v>
      </c>
      <c r="D41" s="112">
        <v>67.04</v>
      </c>
      <c r="E41" s="112"/>
      <c r="F41" s="112">
        <v>95.82</v>
      </c>
      <c r="G41" s="112">
        <v>95.82</v>
      </c>
      <c r="H41" s="112"/>
      <c r="I41" s="112">
        <f t="shared" si="18"/>
        <v>42.9295942720763</v>
      </c>
      <c r="J41" s="112">
        <f t="shared" si="19"/>
        <v>42.9295942720763</v>
      </c>
      <c r="K41" s="112"/>
    </row>
    <row r="42" ht="16" customHeight="1" spans="1:11">
      <c r="A42" s="110">
        <v>2210201</v>
      </c>
      <c r="B42" s="115" t="s">
        <v>78</v>
      </c>
      <c r="C42" s="112">
        <f>D42+E42</f>
        <v>67.04</v>
      </c>
      <c r="D42" s="112">
        <v>67.04</v>
      </c>
      <c r="E42" s="112"/>
      <c r="F42" s="112">
        <v>95.82</v>
      </c>
      <c r="G42" s="112">
        <v>95.82</v>
      </c>
      <c r="H42" s="112"/>
      <c r="I42" s="112">
        <f t="shared" si="18"/>
        <v>42.9295942720763</v>
      </c>
      <c r="J42" s="112">
        <f t="shared" si="19"/>
        <v>42.9295942720763</v>
      </c>
      <c r="K42" s="112"/>
    </row>
    <row r="43" ht="16" customHeight="1" spans="1:11">
      <c r="A43" s="118" t="s">
        <v>79</v>
      </c>
      <c r="B43" s="119"/>
      <c r="C43" s="112">
        <f>C7+C13+C22+C29+C36+C40</f>
        <v>2066.45</v>
      </c>
      <c r="D43" s="112">
        <f>D7+D13+D22+D29+D36+D40</f>
        <v>1031.98</v>
      </c>
      <c r="E43" s="112">
        <f>E7+E13+E22+E29+E36+E40</f>
        <v>1034.47</v>
      </c>
      <c r="F43" s="112">
        <f t="shared" ref="F43:H43" si="20">F7+F13+F22+F29+F34+F37+F40</f>
        <v>1840.96</v>
      </c>
      <c r="G43" s="112">
        <f t="shared" si="20"/>
        <v>949.75</v>
      </c>
      <c r="H43" s="112">
        <f t="shared" si="20"/>
        <v>891.21</v>
      </c>
      <c r="I43" s="112">
        <f t="shared" si="18"/>
        <v>-10.9119504464178</v>
      </c>
      <c r="J43" s="112">
        <f t="shared" si="19"/>
        <v>-7.96817767786197</v>
      </c>
      <c r="K43" s="112">
        <f>H43/E43*100-100</f>
        <v>-13.8486374665288</v>
      </c>
    </row>
  </sheetData>
  <mergeCells count="6">
    <mergeCell ref="A5:B5"/>
    <mergeCell ref="C5:E5"/>
    <mergeCell ref="F5:H5"/>
    <mergeCell ref="I5:K5"/>
    <mergeCell ref="A43:B43"/>
    <mergeCell ref="A2:K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0" workbookViewId="0">
      <selection activeCell="B18" sqref="B18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100</v>
      </c>
      <c r="B1" s="96"/>
      <c r="C1" s="96"/>
    </row>
    <row r="2" ht="44.25" customHeight="1" spans="1:5">
      <c r="A2" s="97" t="s">
        <v>101</v>
      </c>
      <c r="B2" s="97"/>
      <c r="C2" s="97"/>
      <c r="D2" s="78"/>
      <c r="E2" s="78"/>
    </row>
    <row r="3" ht="20.25" customHeight="1" spans="3:3">
      <c r="C3" s="98" t="s">
        <v>2</v>
      </c>
    </row>
    <row r="4" ht="22.5" customHeight="1" spans="1:3">
      <c r="A4" s="99" t="s">
        <v>102</v>
      </c>
      <c r="B4" s="99" t="s">
        <v>6</v>
      </c>
      <c r="C4" s="99" t="s">
        <v>103</v>
      </c>
    </row>
    <row r="5" ht="22.5" customHeight="1" spans="1:3">
      <c r="A5" s="100" t="s">
        <v>104</v>
      </c>
      <c r="B5" s="101">
        <v>893.77</v>
      </c>
      <c r="C5" s="101"/>
    </row>
    <row r="6" ht="22.5" customHeight="1" spans="1:3">
      <c r="A6" s="100" t="s">
        <v>105</v>
      </c>
      <c r="B6" s="101">
        <v>331.92</v>
      </c>
      <c r="C6" s="101"/>
    </row>
    <row r="7" ht="22.5" customHeight="1" spans="1:3">
      <c r="A7" s="100" t="s">
        <v>106</v>
      </c>
      <c r="B7" s="101">
        <v>191.96</v>
      </c>
      <c r="C7" s="101"/>
    </row>
    <row r="8" ht="22.5" customHeight="1" spans="1:3">
      <c r="A8" s="100" t="s">
        <v>107</v>
      </c>
      <c r="B8" s="101">
        <v>10</v>
      </c>
      <c r="C8" s="101"/>
    </row>
    <row r="9" ht="22.5" customHeight="1" spans="1:3">
      <c r="A9" s="100" t="s">
        <v>108</v>
      </c>
      <c r="B9" s="101">
        <v>134.75</v>
      </c>
      <c r="C9" s="101"/>
    </row>
    <row r="10" ht="22.5" customHeight="1" spans="1:3">
      <c r="A10" s="100" t="s">
        <v>109</v>
      </c>
      <c r="B10" s="101">
        <v>87.32</v>
      </c>
      <c r="C10" s="101"/>
    </row>
    <row r="11" ht="22.5" customHeight="1" spans="1:3">
      <c r="A11" s="100" t="s">
        <v>110</v>
      </c>
      <c r="B11" s="101"/>
      <c r="C11" s="101"/>
    </row>
    <row r="12" ht="22.5" customHeight="1" spans="1:3">
      <c r="A12" s="100" t="s">
        <v>111</v>
      </c>
      <c r="B12" s="102">
        <v>35.47</v>
      </c>
      <c r="C12" s="101"/>
    </row>
    <row r="13" ht="22.5" customHeight="1" spans="1:3">
      <c r="A13" s="100" t="s">
        <v>112</v>
      </c>
      <c r="B13" s="102">
        <v>6.08</v>
      </c>
      <c r="C13" s="101"/>
    </row>
    <row r="14" ht="22.5" customHeight="1" spans="1:3">
      <c r="A14" s="100" t="s">
        <v>113</v>
      </c>
      <c r="B14" s="102">
        <v>0.46</v>
      </c>
      <c r="C14" s="101"/>
    </row>
    <row r="15" ht="22.5" customHeight="1" spans="1:3">
      <c r="A15" s="100" t="s">
        <v>114</v>
      </c>
      <c r="B15" s="101">
        <v>95.82</v>
      </c>
      <c r="C15" s="101"/>
    </row>
    <row r="16" ht="22.5" customHeight="1" spans="1:3">
      <c r="A16" s="100" t="s">
        <v>115</v>
      </c>
      <c r="B16" s="101"/>
      <c r="C16" s="101"/>
    </row>
    <row r="17" ht="22.5" customHeight="1" spans="1:3">
      <c r="A17" s="100" t="s">
        <v>116</v>
      </c>
      <c r="B17" s="101">
        <v>34.85</v>
      </c>
      <c r="C17" s="101"/>
    </row>
    <row r="18" ht="22.5" customHeight="1" spans="1:3">
      <c r="A18" s="100" t="s">
        <v>117</v>
      </c>
      <c r="B18" s="101">
        <v>3.1</v>
      </c>
      <c r="C18" s="101"/>
    </row>
    <row r="19" ht="22.5" customHeight="1" spans="1:3">
      <c r="A19" s="100" t="s">
        <v>118</v>
      </c>
      <c r="B19" s="101"/>
      <c r="C19" s="101"/>
    </row>
    <row r="20" ht="22.5" customHeight="1" spans="1:3">
      <c r="A20" s="100" t="s">
        <v>119</v>
      </c>
      <c r="B20" s="101"/>
      <c r="C20" s="101"/>
    </row>
    <row r="21" ht="22.5" customHeight="1" spans="1:3">
      <c r="A21" s="100" t="s">
        <v>120</v>
      </c>
      <c r="B21" s="101"/>
      <c r="C21" s="101"/>
    </row>
    <row r="22" ht="22.5" customHeight="1" spans="1:3">
      <c r="A22" s="100" t="s">
        <v>121</v>
      </c>
      <c r="B22" s="101"/>
      <c r="C22" s="101"/>
    </row>
    <row r="23" ht="22.5" customHeight="1" spans="1:3">
      <c r="A23" s="100" t="s">
        <v>122</v>
      </c>
      <c r="B23" s="101"/>
      <c r="C23" s="101"/>
    </row>
    <row r="24" ht="22.5" customHeight="1" spans="1:3">
      <c r="A24" s="100" t="s">
        <v>123</v>
      </c>
      <c r="B24" s="101"/>
      <c r="C24" s="101"/>
    </row>
    <row r="25" ht="22.5" customHeight="1" spans="1:3">
      <c r="A25" s="100" t="s">
        <v>124</v>
      </c>
      <c r="B25" s="101"/>
      <c r="C25" s="101"/>
    </row>
    <row r="26" ht="22.5" customHeight="1" spans="1:3">
      <c r="A26" s="100" t="s">
        <v>125</v>
      </c>
      <c r="B26" s="101"/>
      <c r="C26" s="101"/>
    </row>
    <row r="27" ht="22.5" customHeight="1" spans="1:3">
      <c r="A27" s="100" t="s">
        <v>126</v>
      </c>
      <c r="B27" s="101"/>
      <c r="C27" s="101"/>
    </row>
    <row r="28" ht="22.5" customHeight="1" spans="1:3">
      <c r="A28" s="100" t="s">
        <v>127</v>
      </c>
      <c r="B28" s="101"/>
      <c r="C28" s="101"/>
    </row>
    <row r="29" ht="22.5" customHeight="1" spans="1:3">
      <c r="A29" s="100" t="s">
        <v>128</v>
      </c>
      <c r="B29" s="101"/>
      <c r="C29" s="101"/>
    </row>
    <row r="30" ht="22.5" customHeight="1" spans="1:3">
      <c r="A30" s="100" t="s">
        <v>129</v>
      </c>
      <c r="B30" s="101"/>
      <c r="C30" s="101"/>
    </row>
    <row r="31" ht="22.5" customHeight="1" spans="1:3">
      <c r="A31" s="100" t="s">
        <v>130</v>
      </c>
      <c r="B31" s="101"/>
      <c r="C31" s="101"/>
    </row>
    <row r="32" ht="22.5" customHeight="1" spans="1:3">
      <c r="A32" s="100" t="s">
        <v>131</v>
      </c>
      <c r="B32" s="101"/>
      <c r="C32" s="101"/>
    </row>
    <row r="33" ht="22.5" customHeight="1" spans="1:3">
      <c r="A33" s="100" t="s">
        <v>132</v>
      </c>
      <c r="B33" s="101"/>
      <c r="C33" s="101"/>
    </row>
    <row r="34" ht="22.5" customHeight="1" spans="1:3">
      <c r="A34" s="100" t="s">
        <v>133</v>
      </c>
      <c r="B34" s="101"/>
      <c r="C34" s="101"/>
    </row>
    <row r="35" ht="22.5" customHeight="1" spans="1:3">
      <c r="A35" s="100" t="s">
        <v>134</v>
      </c>
      <c r="B35" s="101"/>
      <c r="C35" s="101"/>
    </row>
    <row r="36" ht="22.5" customHeight="1" spans="1:3">
      <c r="A36" s="100" t="s">
        <v>135</v>
      </c>
      <c r="B36" s="101"/>
      <c r="C36" s="101"/>
    </row>
    <row r="37" ht="22.5" customHeight="1" spans="1:3">
      <c r="A37" s="100" t="s">
        <v>136</v>
      </c>
      <c r="B37" s="101"/>
      <c r="C37" s="101"/>
    </row>
    <row r="38" ht="22.5" customHeight="1" spans="1:3">
      <c r="A38" s="100" t="s">
        <v>137</v>
      </c>
      <c r="B38" s="101"/>
      <c r="C38" s="101"/>
    </row>
    <row r="39" ht="22.5" customHeight="1" spans="1:3">
      <c r="A39" s="100" t="s">
        <v>138</v>
      </c>
      <c r="B39" s="101"/>
      <c r="C39" s="101"/>
    </row>
    <row r="40" ht="22.5" customHeight="1" spans="1:3">
      <c r="A40" s="100" t="s">
        <v>139</v>
      </c>
      <c r="B40" s="101">
        <v>11.26</v>
      </c>
      <c r="C40" s="101"/>
    </row>
    <row r="41" ht="22.5" customHeight="1" spans="1:3">
      <c r="A41" s="100" t="s">
        <v>140</v>
      </c>
      <c r="B41" s="101"/>
      <c r="C41" s="101"/>
    </row>
    <row r="42" ht="22.5" customHeight="1" spans="1:3">
      <c r="A42" s="100" t="s">
        <v>141</v>
      </c>
      <c r="B42" s="101">
        <v>20.49</v>
      </c>
      <c r="C42" s="101"/>
    </row>
    <row r="43" ht="22.5" customHeight="1" spans="1:3">
      <c r="A43" s="100" t="s">
        <v>142</v>
      </c>
      <c r="B43" s="101"/>
      <c r="C43" s="101"/>
    </row>
    <row r="44" ht="22.5" customHeight="1" spans="1:3">
      <c r="A44" s="103" t="s">
        <v>143</v>
      </c>
      <c r="B44" s="101"/>
      <c r="C44" s="101"/>
    </row>
    <row r="45" ht="22.5" customHeight="1" spans="1:3">
      <c r="A45" s="100" t="s">
        <v>144</v>
      </c>
      <c r="B45" s="101">
        <v>21.13</v>
      </c>
      <c r="C45" s="101"/>
    </row>
    <row r="46" ht="22.5" customHeight="1" spans="1:3">
      <c r="A46" s="100" t="s">
        <v>145</v>
      </c>
      <c r="B46" s="101"/>
      <c r="C46" s="101"/>
    </row>
    <row r="47" ht="22.5" customHeight="1" spans="1:3">
      <c r="A47" s="100" t="s">
        <v>146</v>
      </c>
      <c r="B47" s="101">
        <v>14.9</v>
      </c>
      <c r="C47" s="101"/>
    </row>
    <row r="48" ht="22.5" customHeight="1" spans="1:3">
      <c r="A48" s="100" t="s">
        <v>147</v>
      </c>
      <c r="B48" s="101"/>
      <c r="C48" s="101"/>
    </row>
    <row r="49" ht="22.5" customHeight="1" spans="1:3">
      <c r="A49" s="100" t="s">
        <v>148</v>
      </c>
      <c r="B49" s="101"/>
      <c r="C49" s="101"/>
    </row>
    <row r="50" ht="22.5" customHeight="1" spans="1:3">
      <c r="A50" s="100" t="s">
        <v>149</v>
      </c>
      <c r="B50" s="101">
        <v>6.23</v>
      </c>
      <c r="C50" s="101"/>
    </row>
    <row r="51" ht="22.5" customHeight="1" spans="1:3">
      <c r="A51" s="100" t="s">
        <v>150</v>
      </c>
      <c r="B51" s="101"/>
      <c r="C51" s="101"/>
    </row>
    <row r="52" ht="22.5" customHeight="1" spans="1:3">
      <c r="A52" s="100" t="s">
        <v>151</v>
      </c>
      <c r="B52" s="101"/>
      <c r="C52" s="101"/>
    </row>
    <row r="53" ht="22.5" customHeight="1" spans="1:3">
      <c r="A53" s="100" t="s">
        <v>152</v>
      </c>
      <c r="B53" s="101"/>
      <c r="C53" s="101"/>
    </row>
    <row r="54" ht="22.5" customHeight="1" spans="1:3">
      <c r="A54" s="100" t="s">
        <v>153</v>
      </c>
      <c r="B54" s="101"/>
      <c r="C54" s="101"/>
    </row>
    <row r="55" ht="22.5" customHeight="1" spans="1:3">
      <c r="A55" s="100" t="s">
        <v>154</v>
      </c>
      <c r="B55" s="101"/>
      <c r="C55" s="101"/>
    </row>
    <row r="56" ht="22.5" customHeight="1" spans="1:3">
      <c r="A56" s="100" t="s">
        <v>155</v>
      </c>
      <c r="B56" s="101"/>
      <c r="C56" s="101"/>
    </row>
    <row r="57" ht="22.5" customHeight="1" spans="1:3">
      <c r="A57" s="99" t="s">
        <v>156</v>
      </c>
      <c r="B57" s="101">
        <f>B5+B17+B45</f>
        <v>949.75</v>
      </c>
      <c r="C57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9" sqref="D9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7" t="s">
        <v>157</v>
      </c>
    </row>
    <row r="2" ht="19.5" customHeight="1" spans="1:2">
      <c r="A2" s="81"/>
      <c r="B2" s="82"/>
    </row>
    <row r="3" ht="30" customHeight="1" spans="1:2">
      <c r="A3" s="83" t="s">
        <v>158</v>
      </c>
      <c r="B3" s="83"/>
    </row>
    <row r="4" ht="16.5" customHeight="1" spans="1:2">
      <c r="A4" s="84"/>
      <c r="B4" s="85" t="s">
        <v>2</v>
      </c>
    </row>
    <row r="5" ht="38.25" customHeight="1" spans="1:2">
      <c r="A5" s="86" t="s">
        <v>5</v>
      </c>
      <c r="B5" s="86" t="s">
        <v>92</v>
      </c>
    </row>
    <row r="6" ht="38.25" customHeight="1" spans="1:2">
      <c r="A6" s="87" t="s">
        <v>159</v>
      </c>
      <c r="B6" s="88">
        <v>12</v>
      </c>
    </row>
    <row r="7" ht="38.25" customHeight="1" spans="1:2">
      <c r="A7" s="72" t="s">
        <v>160</v>
      </c>
      <c r="B7" s="88"/>
    </row>
    <row r="8" ht="38.25" customHeight="1" spans="1:2">
      <c r="A8" s="72" t="s">
        <v>161</v>
      </c>
      <c r="B8" s="88"/>
    </row>
    <row r="9" ht="38.25" customHeight="1" spans="1:2">
      <c r="A9" s="89" t="s">
        <v>162</v>
      </c>
      <c r="B9" s="90">
        <v>12</v>
      </c>
    </row>
    <row r="10" ht="38.25" customHeight="1" spans="1:2">
      <c r="A10" s="91" t="s">
        <v>163</v>
      </c>
      <c r="B10" s="90">
        <v>12</v>
      </c>
    </row>
    <row r="11" ht="38.25" customHeight="1" spans="1:2">
      <c r="A11" s="92" t="s">
        <v>164</v>
      </c>
      <c r="B11" s="93"/>
    </row>
    <row r="12" ht="91.5" customHeight="1" spans="1:2">
      <c r="A12" s="94" t="s">
        <v>165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3" sqref="B13"/>
    </sheetView>
  </sheetViews>
  <sheetFormatPr defaultColWidth="6.875" defaultRowHeight="14.25" outlineLevelCol="6"/>
  <cols>
    <col min="1" max="2" width="38.7" style="57" customWidth="1"/>
    <col min="3" max="3" width="41.6" style="57" customWidth="1"/>
    <col min="4" max="7" width="9.875" style="57" customWidth="1"/>
    <col min="8" max="16380" width="6.875" style="57"/>
  </cols>
  <sheetData>
    <row r="1" ht="16.5" customHeight="1" spans="1:7">
      <c r="A1" s="43" t="s">
        <v>166</v>
      </c>
      <c r="B1" s="44"/>
      <c r="C1" s="44"/>
      <c r="D1" s="44"/>
      <c r="E1" s="44"/>
      <c r="F1" s="64"/>
      <c r="G1" s="64"/>
    </row>
    <row r="2" ht="16.5" customHeight="1" spans="1:7">
      <c r="A2" s="44"/>
      <c r="B2" s="44"/>
      <c r="C2" s="44"/>
      <c r="D2" s="44"/>
      <c r="E2" s="44"/>
      <c r="F2" s="64"/>
      <c r="G2" s="64"/>
    </row>
    <row r="3" ht="29.25" customHeight="1" spans="1:7">
      <c r="A3" s="66" t="s">
        <v>167</v>
      </c>
      <c r="B3" s="66"/>
      <c r="C3" s="66"/>
      <c r="D3" s="78"/>
      <c r="E3" s="78"/>
      <c r="F3" s="78"/>
      <c r="G3" s="78"/>
    </row>
    <row r="4" ht="26.25" customHeight="1" spans="1:7">
      <c r="A4" s="67"/>
      <c r="B4" s="67"/>
      <c r="C4" s="79" t="s">
        <v>2</v>
      </c>
      <c r="D4" s="67"/>
      <c r="E4" s="67"/>
      <c r="F4" s="79"/>
      <c r="G4" s="79"/>
    </row>
    <row r="5" ht="29" customHeight="1" spans="1:3">
      <c r="A5" s="68" t="s">
        <v>41</v>
      </c>
      <c r="B5" s="68"/>
      <c r="C5" s="80" t="s">
        <v>168</v>
      </c>
    </row>
    <row r="6" ht="29" customHeight="1" spans="1:3">
      <c r="A6" s="68" t="s">
        <v>46</v>
      </c>
      <c r="B6" s="68" t="s">
        <v>47</v>
      </c>
      <c r="C6" s="80"/>
    </row>
    <row r="7" ht="29" customHeight="1" spans="1:3">
      <c r="A7" s="69"/>
      <c r="C7" s="76"/>
    </row>
    <row r="8" ht="29" customHeight="1" spans="1:3">
      <c r="A8" s="69"/>
      <c r="B8" s="70"/>
      <c r="C8" s="76"/>
    </row>
    <row r="9" ht="29" customHeight="1" spans="1:3">
      <c r="A9" s="69"/>
      <c r="B9" s="70"/>
      <c r="C9" s="76"/>
    </row>
    <row r="10" ht="29" customHeight="1" spans="1:3">
      <c r="A10" s="69"/>
      <c r="B10" s="70"/>
      <c r="C10" s="76"/>
    </row>
    <row r="11" ht="29" customHeight="1" spans="1:3">
      <c r="A11" s="69"/>
      <c r="B11" s="70"/>
      <c r="C11" s="76"/>
    </row>
    <row r="12" ht="29" customHeight="1" spans="1:3">
      <c r="A12" s="69"/>
      <c r="B12" s="71"/>
      <c r="C12" s="77"/>
    </row>
    <row r="13" ht="29" customHeight="1" spans="1:3">
      <c r="A13" s="69"/>
      <c r="B13" s="72"/>
      <c r="C13" s="72"/>
    </row>
    <row r="14" ht="29" customHeight="1" spans="1:3">
      <c r="A14" s="69"/>
      <c r="B14" s="70"/>
      <c r="C14" s="72"/>
    </row>
    <row r="15" ht="29" customHeight="1" spans="1:3">
      <c r="A15" s="69"/>
      <c r="B15" s="70"/>
      <c r="C15" s="72"/>
    </row>
    <row r="16" ht="29" customHeight="1" spans="1:3">
      <c r="A16" s="69"/>
      <c r="B16" s="70"/>
      <c r="C16" s="72"/>
    </row>
    <row r="17" ht="29" customHeight="1" spans="1:3">
      <c r="A17" s="73" t="s">
        <v>169</v>
      </c>
      <c r="B17" s="74"/>
      <c r="C17" s="72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B16"/>
    </sheetView>
  </sheetViews>
  <sheetFormatPr defaultColWidth="6.875" defaultRowHeight="11.25"/>
  <cols>
    <col min="1" max="1" width="18.125" style="57" customWidth="1"/>
    <col min="2" max="2" width="15.375" style="57" customWidth="1"/>
    <col min="3" max="11" width="9.875" style="57" customWidth="1"/>
    <col min="12" max="16384" width="6.875" style="57"/>
  </cols>
  <sheetData>
    <row r="1" ht="16.5" customHeight="1" spans="1:11">
      <c r="A1" s="43" t="s">
        <v>170</v>
      </c>
      <c r="B1" s="44"/>
      <c r="C1" s="44"/>
      <c r="D1" s="44"/>
      <c r="E1" s="44"/>
      <c r="F1" s="44"/>
      <c r="G1" s="44"/>
      <c r="H1" s="44"/>
      <c r="I1" s="44"/>
      <c r="J1" s="64"/>
      <c r="K1" s="64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44"/>
      <c r="J2" s="64"/>
      <c r="K2" s="64"/>
    </row>
    <row r="3" ht="29.25" customHeight="1" spans="1:11">
      <c r="A3" s="66" t="s">
        <v>171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26.25" customHeight="1" spans="1:11">
      <c r="A4" s="67"/>
      <c r="B4" s="67"/>
      <c r="C4" s="67"/>
      <c r="D4" s="67"/>
      <c r="E4" s="67"/>
      <c r="F4" s="67"/>
      <c r="G4" s="67"/>
      <c r="H4" s="67"/>
      <c r="I4" s="67"/>
      <c r="J4" s="75" t="s">
        <v>2</v>
      </c>
      <c r="K4" s="75"/>
    </row>
    <row r="5" ht="26.25" customHeight="1" spans="1:11">
      <c r="A5" s="68" t="s">
        <v>41</v>
      </c>
      <c r="B5" s="68"/>
      <c r="C5" s="68" t="s">
        <v>91</v>
      </c>
      <c r="D5" s="68"/>
      <c r="E5" s="68"/>
      <c r="F5" s="68" t="s">
        <v>92</v>
      </c>
      <c r="G5" s="68"/>
      <c r="H5" s="68"/>
      <c r="I5" s="68" t="s">
        <v>172</v>
      </c>
      <c r="J5" s="68"/>
      <c r="K5" s="68"/>
    </row>
    <row r="6" s="65" customFormat="1" ht="27.75" customHeight="1" spans="1:11">
      <c r="A6" s="68" t="s">
        <v>46</v>
      </c>
      <c r="B6" s="68" t="s">
        <v>47</v>
      </c>
      <c r="C6" s="68" t="s">
        <v>94</v>
      </c>
      <c r="D6" s="68" t="s">
        <v>82</v>
      </c>
      <c r="E6" s="68" t="s">
        <v>83</v>
      </c>
      <c r="F6" s="68" t="s">
        <v>94</v>
      </c>
      <c r="G6" s="68" t="s">
        <v>82</v>
      </c>
      <c r="H6" s="68" t="s">
        <v>83</v>
      </c>
      <c r="I6" s="68" t="s">
        <v>94</v>
      </c>
      <c r="J6" s="68" t="s">
        <v>82</v>
      </c>
      <c r="K6" s="68" t="s">
        <v>83</v>
      </c>
    </row>
    <row r="7" s="65" customFormat="1" ht="30" customHeight="1" spans="1:11">
      <c r="A7" s="69"/>
      <c r="B7" s="70"/>
      <c r="C7" s="70"/>
      <c r="D7" s="70"/>
      <c r="E7" s="70"/>
      <c r="F7" s="70"/>
      <c r="G7" s="70"/>
      <c r="H7" s="70"/>
      <c r="I7" s="70"/>
      <c r="J7" s="76"/>
      <c r="K7" s="76"/>
    </row>
    <row r="8" s="65" customFormat="1" ht="30" customHeight="1" spans="1:11">
      <c r="A8" s="69"/>
      <c r="B8" s="70"/>
      <c r="C8" s="70"/>
      <c r="D8" s="70"/>
      <c r="E8" s="70"/>
      <c r="F8" s="70"/>
      <c r="G8" s="70"/>
      <c r="H8" s="70"/>
      <c r="I8" s="70"/>
      <c r="J8" s="76"/>
      <c r="K8" s="76"/>
    </row>
    <row r="9" s="65" customFormat="1" ht="30" customHeight="1" spans="1:11">
      <c r="A9" s="69"/>
      <c r="B9" s="70"/>
      <c r="C9" s="70"/>
      <c r="D9" s="70"/>
      <c r="E9" s="70"/>
      <c r="F9" s="70"/>
      <c r="G9" s="70"/>
      <c r="H9" s="70"/>
      <c r="I9" s="70"/>
      <c r="J9" s="76"/>
      <c r="K9" s="76"/>
    </row>
    <row r="10" s="65" customFormat="1" ht="30" customHeight="1" spans="1:11">
      <c r="A10" s="69"/>
      <c r="B10" s="70"/>
      <c r="C10" s="70"/>
      <c r="D10" s="70"/>
      <c r="E10" s="70"/>
      <c r="F10" s="70"/>
      <c r="G10" s="70"/>
      <c r="H10" s="70"/>
      <c r="I10" s="70"/>
      <c r="J10" s="76"/>
      <c r="K10" s="76"/>
    </row>
    <row r="11" customFormat="1" ht="30" customHeight="1" spans="1:11">
      <c r="A11" s="69"/>
      <c r="B11" s="71"/>
      <c r="C11" s="71"/>
      <c r="D11" s="71"/>
      <c r="E11" s="71"/>
      <c r="F11" s="71"/>
      <c r="G11" s="71"/>
      <c r="H11" s="71"/>
      <c r="I11" s="71"/>
      <c r="J11" s="77"/>
      <c r="K11" s="77"/>
    </row>
    <row r="12" customFormat="1" ht="30" customHeight="1" spans="1:11">
      <c r="A12" s="69"/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customFormat="1" ht="30" customHeight="1" spans="1:11">
      <c r="A13" s="69"/>
      <c r="B13" s="70"/>
      <c r="C13" s="70"/>
      <c r="D13" s="70"/>
      <c r="E13" s="70"/>
      <c r="F13" s="70"/>
      <c r="G13" s="70"/>
      <c r="H13" s="70"/>
      <c r="I13" s="70"/>
      <c r="J13" s="72"/>
      <c r="K13" s="72"/>
    </row>
    <row r="14" ht="30" customHeight="1" spans="1:11">
      <c r="A14" s="69"/>
      <c r="B14" s="72"/>
      <c r="C14" s="72"/>
      <c r="D14" s="72"/>
      <c r="E14" s="72"/>
      <c r="F14" s="72"/>
      <c r="G14" s="72"/>
      <c r="H14" s="72"/>
      <c r="I14" s="70"/>
      <c r="J14" s="72"/>
      <c r="K14" s="72"/>
    </row>
    <row r="15" ht="30" customHeight="1" spans="1:11">
      <c r="A15" s="69"/>
      <c r="B15" s="70"/>
      <c r="C15" s="70"/>
      <c r="D15" s="70"/>
      <c r="E15" s="70"/>
      <c r="F15" s="70"/>
      <c r="G15" s="70"/>
      <c r="H15" s="70"/>
      <c r="I15" s="70"/>
      <c r="J15" s="72"/>
      <c r="K15" s="72"/>
    </row>
    <row r="16" ht="30" customHeight="1" spans="1:11">
      <c r="A16" s="69"/>
      <c r="B16" s="70"/>
      <c r="C16" s="70"/>
      <c r="D16" s="70"/>
      <c r="E16" s="70"/>
      <c r="F16" s="70"/>
      <c r="G16" s="70"/>
      <c r="H16" s="70"/>
      <c r="I16" s="70"/>
      <c r="J16" s="72"/>
      <c r="K16" s="72"/>
    </row>
    <row r="17" ht="30" customHeight="1" spans="1:11">
      <c r="A17" s="73" t="s">
        <v>169</v>
      </c>
      <c r="B17" s="74"/>
      <c r="C17" s="70"/>
      <c r="D17" s="70"/>
      <c r="E17" s="70"/>
      <c r="F17" s="70"/>
      <c r="G17" s="70"/>
      <c r="H17" s="70"/>
      <c r="I17" s="70"/>
      <c r="J17" s="72"/>
      <c r="K17" s="72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1996-12-17T01:32:00Z</dcterms:created>
  <cp:lastPrinted>2019-03-08T08:00:00Z</cp:lastPrinted>
  <dcterms:modified xsi:type="dcterms:W3CDTF">2022-04-20T01:13:12Z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48C43EEB27C54F4C95B3CE0E9E49BFAF</vt:lpwstr>
  </property>
</Properties>
</file>